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2755" windowHeight="9690" activeTab="1"/>
  </bookViews>
  <sheets>
    <sheet name="T.Hop" sheetId="1" r:id="rId1"/>
    <sheet name="K17E-1" sheetId="14" r:id="rId2"/>
    <sheet name="LT17" sheetId="18" r:id="rId3"/>
  </sheets>
  <definedNames>
    <definedName name="_xlnm._FilterDatabase" localSheetId="0" hidden="1">T.Hop!$A$3:$P$43</definedName>
    <definedName name="Data1">T.Hop!$B$2:$Q$43</definedName>
  </definedNames>
  <calcPr calcId="144525"/>
</workbook>
</file>

<file path=xl/calcChain.xml><?xml version="1.0" encoding="utf-8"?>
<calcChain xmlns="http://schemas.openxmlformats.org/spreadsheetml/2006/main">
  <c r="G8" i="14" l="1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7" i="14"/>
  <c r="G6" i="14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7" i="18"/>
  <c r="G6" i="18"/>
  <c r="C7" i="18" l="1"/>
  <c r="D7" i="18"/>
  <c r="E7" i="18"/>
  <c r="F7" i="18"/>
  <c r="C8" i="18"/>
  <c r="D8" i="18"/>
  <c r="E8" i="18"/>
  <c r="F8" i="18"/>
  <c r="C9" i="18"/>
  <c r="D9" i="18"/>
  <c r="E9" i="18"/>
  <c r="F9" i="18"/>
  <c r="C10" i="18"/>
  <c r="D10" i="18"/>
  <c r="E10" i="18"/>
  <c r="F10" i="18"/>
  <c r="C11" i="18"/>
  <c r="D11" i="18"/>
  <c r="E11" i="18"/>
  <c r="F11" i="18"/>
  <c r="C12" i="18"/>
  <c r="D12" i="18"/>
  <c r="E12" i="18"/>
  <c r="F12" i="18"/>
  <c r="C13" i="18"/>
  <c r="D13" i="18"/>
  <c r="E13" i="18"/>
  <c r="F13" i="18"/>
  <c r="C14" i="18"/>
  <c r="D14" i="18"/>
  <c r="E14" i="18"/>
  <c r="F14" i="18"/>
  <c r="C15" i="18"/>
  <c r="D15" i="18"/>
  <c r="E15" i="18"/>
  <c r="F15" i="18"/>
  <c r="C16" i="18"/>
  <c r="D16" i="18"/>
  <c r="E16" i="18"/>
  <c r="F16" i="18"/>
  <c r="C17" i="18"/>
  <c r="D17" i="18"/>
  <c r="E17" i="18"/>
  <c r="F17" i="18"/>
  <c r="C18" i="18"/>
  <c r="D18" i="18"/>
  <c r="E18" i="18"/>
  <c r="F18" i="18"/>
  <c r="C19" i="18"/>
  <c r="D19" i="18"/>
  <c r="E19" i="18"/>
  <c r="F19" i="18"/>
  <c r="C20" i="18"/>
  <c r="D20" i="18"/>
  <c r="E20" i="18"/>
  <c r="F20" i="18"/>
  <c r="C21" i="18"/>
  <c r="D21" i="18"/>
  <c r="E21" i="18"/>
  <c r="F21" i="18"/>
  <c r="C22" i="18"/>
  <c r="D22" i="18"/>
  <c r="E22" i="18"/>
  <c r="F22" i="18"/>
  <c r="C23" i="18"/>
  <c r="D23" i="18"/>
  <c r="E23" i="18"/>
  <c r="F23" i="18"/>
  <c r="C7" i="14"/>
  <c r="D7" i="14"/>
  <c r="E7" i="14"/>
  <c r="F7" i="14"/>
  <c r="C8" i="14"/>
  <c r="D8" i="14"/>
  <c r="E8" i="14"/>
  <c r="F8" i="14"/>
  <c r="C9" i="14"/>
  <c r="D9" i="14"/>
  <c r="E9" i="14"/>
  <c r="F9" i="14"/>
  <c r="C10" i="14"/>
  <c r="D10" i="14"/>
  <c r="E10" i="14"/>
  <c r="F10" i="14"/>
  <c r="C11" i="14"/>
  <c r="D11" i="14"/>
  <c r="E11" i="14"/>
  <c r="F11" i="14"/>
  <c r="C12" i="14"/>
  <c r="D12" i="14"/>
  <c r="E12" i="14"/>
  <c r="F12" i="14"/>
  <c r="C13" i="14"/>
  <c r="D13" i="14"/>
  <c r="E13" i="14"/>
  <c r="F13" i="14"/>
  <c r="C14" i="14"/>
  <c r="D14" i="14"/>
  <c r="E14" i="14"/>
  <c r="F14" i="14"/>
  <c r="C15" i="14"/>
  <c r="D15" i="14"/>
  <c r="E15" i="14"/>
  <c r="F15" i="14"/>
  <c r="C16" i="14"/>
  <c r="D16" i="14"/>
  <c r="E16" i="14"/>
  <c r="F16" i="14"/>
  <c r="C17" i="14"/>
  <c r="D17" i="14"/>
  <c r="E17" i="14"/>
  <c r="F17" i="14"/>
  <c r="C18" i="14"/>
  <c r="D18" i="14"/>
  <c r="E18" i="14"/>
  <c r="F18" i="14"/>
  <c r="C19" i="14"/>
  <c r="D19" i="14"/>
  <c r="E19" i="14"/>
  <c r="F19" i="14"/>
  <c r="C20" i="14"/>
  <c r="D20" i="14"/>
  <c r="E20" i="14"/>
  <c r="F20" i="14"/>
  <c r="C21" i="14"/>
  <c r="D21" i="14"/>
  <c r="E21" i="14"/>
  <c r="F21" i="14"/>
  <c r="C22" i="14"/>
  <c r="D22" i="14"/>
  <c r="E22" i="14"/>
  <c r="F22" i="14"/>
  <c r="C23" i="14"/>
  <c r="D23" i="14"/>
  <c r="E23" i="14"/>
  <c r="F23" i="14"/>
  <c r="C24" i="14"/>
  <c r="D24" i="14"/>
  <c r="E24" i="14"/>
  <c r="F24" i="14"/>
  <c r="C25" i="14"/>
  <c r="D25" i="14"/>
  <c r="E25" i="14"/>
  <c r="F25" i="14"/>
  <c r="C26" i="14"/>
  <c r="D26" i="14"/>
  <c r="E26" i="14"/>
  <c r="F26" i="14"/>
  <c r="C27" i="14"/>
  <c r="D27" i="14"/>
  <c r="E27" i="14"/>
  <c r="F27" i="14"/>
  <c r="F6" i="18" l="1"/>
  <c r="E6" i="18"/>
  <c r="D6" i="18"/>
  <c r="C6" i="18"/>
  <c r="F6" i="14" l="1"/>
  <c r="E6" i="14"/>
  <c r="D6" i="14"/>
  <c r="C6" i="14"/>
</calcChain>
</file>

<file path=xl/sharedStrings.xml><?xml version="1.0" encoding="utf-8"?>
<sst xmlns="http://schemas.openxmlformats.org/spreadsheetml/2006/main" count="296" uniqueCount="109">
  <si>
    <t>STT</t>
  </si>
  <si>
    <t>SBD</t>
  </si>
  <si>
    <t>Họ</t>
  </si>
  <si>
    <t>tên</t>
  </si>
  <si>
    <t>N.sinh</t>
  </si>
  <si>
    <t>Lớp</t>
  </si>
  <si>
    <t>sx</t>
  </si>
  <si>
    <t xml:space="preserve">Nguyễn Thị </t>
  </si>
  <si>
    <t>Nga</t>
  </si>
  <si>
    <t>Hoàng Thị</t>
  </si>
  <si>
    <t>Hằng</t>
  </si>
  <si>
    <t>Nguyễn Thị</t>
  </si>
  <si>
    <t>Quỳnh</t>
  </si>
  <si>
    <t>Nguyễn Thị Thu</t>
  </si>
  <si>
    <t>Hạnh</t>
  </si>
  <si>
    <t>Huyền</t>
  </si>
  <si>
    <t>Trang</t>
  </si>
  <si>
    <t>Hường</t>
  </si>
  <si>
    <t>Lê Thị</t>
  </si>
  <si>
    <t>Phương</t>
  </si>
  <si>
    <t>Mai</t>
  </si>
  <si>
    <t>Hội trường:</t>
  </si>
  <si>
    <t>TT</t>
  </si>
  <si>
    <t>Họ và</t>
  </si>
  <si>
    <t>N.Sinh</t>
  </si>
  <si>
    <t>Số tờ</t>
  </si>
  <si>
    <t>Ký nộp bài</t>
  </si>
  <si>
    <t>Điểm thi</t>
  </si>
  <si>
    <t>Ghi chú</t>
  </si>
  <si>
    <t>Tổng số dự thi:...........Vắng............</t>
  </si>
  <si>
    <t>Cán bộ coi thi 1</t>
  </si>
  <si>
    <t>Cán bộ coi thi 2</t>
  </si>
  <si>
    <t>SBD vắng:......................................</t>
  </si>
  <si>
    <t>(Ký, ghi rõ họ tên)</t>
  </si>
  <si>
    <t>Học phần</t>
  </si>
  <si>
    <t xml:space="preserve">Nguyễn Hữu </t>
  </si>
  <si>
    <t>Thu</t>
  </si>
  <si>
    <t>Nguyễn Huy</t>
  </si>
  <si>
    <t>Minh</t>
  </si>
  <si>
    <t>Bình</t>
  </si>
  <si>
    <t>Nguyễn Quang</t>
  </si>
  <si>
    <t>Huy</t>
  </si>
  <si>
    <t xml:space="preserve">Nguyễn Thị  </t>
  </si>
  <si>
    <t>Hồng</t>
  </si>
  <si>
    <t>Thanh</t>
  </si>
  <si>
    <t>Xuân</t>
  </si>
  <si>
    <t>Đức</t>
  </si>
  <si>
    <t>Phạm Văn</t>
  </si>
  <si>
    <t>Ca 1</t>
  </si>
  <si>
    <t>Ca 2</t>
  </si>
  <si>
    <t>Ca 3</t>
  </si>
  <si>
    <t>TCDN</t>
  </si>
  <si>
    <t>C4</t>
  </si>
  <si>
    <t>D202</t>
  </si>
  <si>
    <t>D203</t>
  </si>
  <si>
    <t>Bích</t>
  </si>
  <si>
    <t>Phượng</t>
  </si>
  <si>
    <t>Yến</t>
  </si>
  <si>
    <t xml:space="preserve">Đặng Anh </t>
  </si>
  <si>
    <t>Nguyễn Thị Thanh</t>
  </si>
  <si>
    <t>Hải</t>
  </si>
  <si>
    <t>Đoàn Thị Thúy</t>
  </si>
  <si>
    <t xml:space="preserve">Giáp Thị </t>
  </si>
  <si>
    <t xml:space="preserve">Hà Thúy </t>
  </si>
  <si>
    <t>Tạ Mỹ</t>
  </si>
  <si>
    <t>Dương Xuân</t>
  </si>
  <si>
    <t xml:space="preserve">Huy </t>
  </si>
  <si>
    <t>Âu Thị</t>
  </si>
  <si>
    <t>Kiểm</t>
  </si>
  <si>
    <t>Nguyễn Thị Lưu</t>
  </si>
  <si>
    <t xml:space="preserve">Nin </t>
  </si>
  <si>
    <t>Nguyễn Hồng</t>
  </si>
  <si>
    <t>Quang</t>
  </si>
  <si>
    <t xml:space="preserve">Đỗ Mạnh </t>
  </si>
  <si>
    <t>Toàn</t>
  </si>
  <si>
    <t xml:space="preserve">Đinh Xuân </t>
  </si>
  <si>
    <t>Toản</t>
  </si>
  <si>
    <t>Uyên</t>
  </si>
  <si>
    <t>Lê Phương</t>
  </si>
  <si>
    <t>Đặng Thị</t>
  </si>
  <si>
    <t>QTKDEK17</t>
  </si>
  <si>
    <t xml:space="preserve">Nguyễn Thị Ngọc </t>
  </si>
  <si>
    <t>Nguyễn Thu</t>
  </si>
  <si>
    <t>Trần Thị Hương</t>
  </si>
  <si>
    <t xml:space="preserve">Đặng Thị </t>
  </si>
  <si>
    <t>Nguyễn Thị Thái</t>
  </si>
  <si>
    <t>Vũ Minh</t>
  </si>
  <si>
    <t>Nguyễn Thi Minh</t>
  </si>
  <si>
    <t>Hà Thị Bích</t>
  </si>
  <si>
    <t>Phạm Như</t>
  </si>
  <si>
    <t>Vũ Thị</t>
  </si>
  <si>
    <t>Thơm</t>
  </si>
  <si>
    <t>Đinh Thị</t>
  </si>
  <si>
    <t>Thủy</t>
  </si>
  <si>
    <t>Ca</t>
  </si>
  <si>
    <t>Dân</t>
  </si>
  <si>
    <t>Dương Thu</t>
  </si>
  <si>
    <t>LTK17</t>
  </si>
  <si>
    <t>C5</t>
  </si>
  <si>
    <r>
      <t xml:space="preserve">DANH SÁCH SV CĐ K17E CHÍNH QUY THI HỌC KỲ II </t>
    </r>
    <r>
      <rPr>
        <sz val="12"/>
        <rFont val="Times New Roman"/>
        <family val="1"/>
      </rPr>
      <t>(NĂM HỌC 2021-2022)</t>
    </r>
  </si>
  <si>
    <r>
      <t xml:space="preserve">DANH SÁCH SV CĐ LTK17 CHÍNH QUY THI HỌC KỲ II </t>
    </r>
    <r>
      <rPr>
        <sz val="12"/>
        <rFont val="Times New Roman"/>
        <family val="1"/>
      </rPr>
      <t>(NĂM HỌC 2021-2022)</t>
    </r>
  </si>
  <si>
    <t>Kiểm toán</t>
  </si>
  <si>
    <t>KTVM</t>
  </si>
  <si>
    <t>KT vĩ mô</t>
  </si>
  <si>
    <t>QTH</t>
  </si>
  <si>
    <t>TTCK</t>
  </si>
  <si>
    <r>
      <t xml:space="preserve">Học phần:  </t>
    </r>
    <r>
      <rPr>
        <b/>
        <sz val="11"/>
        <rFont val="Times New Roman"/>
        <family val="1"/>
        <charset val="163"/>
      </rPr>
      <t>Thị trường chứng khoán</t>
    </r>
  </si>
  <si>
    <r>
      <t xml:space="preserve">Học phần: </t>
    </r>
    <r>
      <rPr>
        <b/>
        <sz val="11"/>
        <rFont val="Times New Roman"/>
        <family val="1"/>
        <charset val="163"/>
      </rPr>
      <t>Quản trị học</t>
    </r>
  </si>
  <si>
    <t>Thời gian:  13h 30' ngày 11 tháng 9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</si>
</sst>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#"/>
    <numFmt numFmtId="165" formatCode="dd\-mm\-yy"/>
    <numFmt numFmtId="166" formatCode="dd\-mm\-yyyy"/>
  </numFmts>
  <fonts count="23" x14ac:knownFonts="1">
    <font>
      <sz val="12"/>
      <name val=".VnArial"/>
      <family val="2"/>
    </font>
    <font>
      <sz val="12"/>
      <name val=".VnArial"/>
      <family val="2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.Vn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FF0000"/>
      <name val="Times New Roman"/>
      <family val="1"/>
    </font>
    <font>
      <sz val="12"/>
      <color indexed="10"/>
      <name val="Times New Roman"/>
      <family val="1"/>
    </font>
    <font>
      <b/>
      <sz val="1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2" fillId="0" borderId="0"/>
    <xf numFmtId="0" fontId="11" fillId="0" borderId="0"/>
  </cellStyleXfs>
  <cellXfs count="91">
    <xf numFmtId="0" fontId="0" fillId="0" borderId="0" xfId="0"/>
    <xf numFmtId="0" fontId="13" fillId="0" borderId="0" xfId="4" applyFont="1" applyAlignment="1">
      <alignment horizontal="centerContinuous" vertical="center" wrapText="1"/>
    </xf>
    <xf numFmtId="0" fontId="13" fillId="0" borderId="0" xfId="4" applyFont="1"/>
    <xf numFmtId="0" fontId="12" fillId="0" borderId="0" xfId="4" applyFont="1"/>
    <xf numFmtId="0" fontId="14" fillId="0" borderId="0" xfId="4" applyFont="1"/>
    <xf numFmtId="0" fontId="14" fillId="0" borderId="0" xfId="4" applyFont="1" applyAlignment="1">
      <alignment horizontal="center" vertical="center" wrapText="1"/>
    </xf>
    <xf numFmtId="0" fontId="13" fillId="0" borderId="6" xfId="4" applyFont="1" applyBorder="1" applyAlignment="1">
      <alignment horizontal="center"/>
    </xf>
    <xf numFmtId="164" fontId="14" fillId="0" borderId="6" xfId="4" applyNumberFormat="1" applyFont="1" applyBorder="1" applyAlignment="1">
      <alignment horizontal="center"/>
    </xf>
    <xf numFmtId="0" fontId="13" fillId="0" borderId="4" xfId="4" applyFont="1" applyBorder="1"/>
    <xf numFmtId="0" fontId="13" fillId="0" borderId="5" xfId="4" applyFont="1" applyBorder="1"/>
    <xf numFmtId="0" fontId="13" fillId="0" borderId="6" xfId="4" applyFont="1" applyBorder="1"/>
    <xf numFmtId="14" fontId="13" fillId="0" borderId="6" xfId="4" applyNumberFormat="1" applyFont="1" applyBorder="1" applyAlignment="1">
      <alignment horizontal="center"/>
    </xf>
    <xf numFmtId="0" fontId="16" fillId="0" borderId="0" xfId="4" applyFont="1"/>
    <xf numFmtId="14" fontId="13" fillId="0" borderId="0" xfId="4" applyNumberFormat="1" applyFont="1" applyAlignment="1">
      <alignment horizontal="center"/>
    </xf>
    <xf numFmtId="14" fontId="13" fillId="0" borderId="4" xfId="4" applyNumberFormat="1" applyFont="1" applyBorder="1" applyAlignment="1">
      <alignment horizontal="center"/>
    </xf>
    <xf numFmtId="14" fontId="14" fillId="0" borderId="0" xfId="4" applyNumberFormat="1" applyFont="1" applyAlignment="1">
      <alignment horizontal="center"/>
    </xf>
    <xf numFmtId="14" fontId="16" fillId="0" borderId="0" xfId="4" applyNumberFormat="1" applyFont="1" applyAlignment="1">
      <alignment horizontal="center"/>
    </xf>
    <xf numFmtId="0" fontId="13" fillId="0" borderId="0" xfId="4" applyFont="1" applyAlignment="1">
      <alignment horizontal="center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right" vertical="center" wrapText="1"/>
    </xf>
    <xf numFmtId="0" fontId="14" fillId="0" borderId="9" xfId="4" applyFont="1" applyBorder="1" applyAlignment="1">
      <alignment horizontal="left" vertical="center" wrapText="1"/>
    </xf>
    <xf numFmtId="14" fontId="14" fillId="0" borderId="7" xfId="4" applyNumberFormat="1" applyFont="1" applyBorder="1" applyAlignment="1">
      <alignment horizontal="center" vertical="center" wrapText="1"/>
    </xf>
    <xf numFmtId="0" fontId="13" fillId="0" borderId="10" xfId="4" applyFont="1" applyBorder="1" applyAlignment="1">
      <alignment horizontal="center"/>
    </xf>
    <xf numFmtId="164" fontId="14" fillId="0" borderId="10" xfId="4" applyNumberFormat="1" applyFont="1" applyBorder="1" applyAlignment="1">
      <alignment horizontal="center"/>
    </xf>
    <xf numFmtId="0" fontId="13" fillId="0" borderId="11" xfId="4" applyFont="1" applyBorder="1"/>
    <xf numFmtId="0" fontId="14" fillId="0" borderId="12" xfId="4" applyFont="1" applyBorder="1"/>
    <xf numFmtId="14" fontId="15" fillId="0" borderId="10" xfId="4" applyNumberFormat="1" applyFont="1" applyBorder="1" applyAlignment="1">
      <alignment horizontal="center"/>
    </xf>
    <xf numFmtId="14" fontId="13" fillId="0" borderId="10" xfId="4" applyNumberFormat="1" applyFont="1" applyBorder="1" applyAlignment="1">
      <alignment horizontal="center"/>
    </xf>
    <xf numFmtId="0" fontId="13" fillId="0" borderId="10" xfId="4" applyFont="1" applyBorder="1"/>
    <xf numFmtId="0" fontId="13" fillId="0" borderId="0" xfId="4" applyFont="1" applyAlignment="1">
      <alignment horizontal="center" vertical="center" wrapText="1"/>
    </xf>
    <xf numFmtId="0" fontId="3" fillId="0" borderId="0" xfId="0" applyFont="1"/>
    <xf numFmtId="164" fontId="4" fillId="0" borderId="0" xfId="0" applyNumberFormat="1" applyFont="1"/>
    <xf numFmtId="165" fontId="3" fillId="0" borderId="0" xfId="0" applyNumberFormat="1" applyFont="1"/>
    <xf numFmtId="14" fontId="3" fillId="0" borderId="0" xfId="0" applyNumberFormat="1" applyFont="1"/>
    <xf numFmtId="0" fontId="3" fillId="0" borderId="0" xfId="0" applyNumberFormat="1" applyFont="1"/>
    <xf numFmtId="0" fontId="8" fillId="0" borderId="4" xfId="4" applyFont="1" applyBorder="1" applyAlignment="1">
      <alignment horizontal="center"/>
    </xf>
    <xf numFmtId="0" fontId="13" fillId="0" borderId="0" xfId="4" applyFont="1" applyAlignment="1">
      <alignment horizontal="center" vertical="center" wrapText="1"/>
    </xf>
    <xf numFmtId="0" fontId="3" fillId="2" borderId="0" xfId="0" applyFont="1" applyFill="1"/>
    <xf numFmtId="0" fontId="13" fillId="0" borderId="12" xfId="4" applyFont="1" applyBorder="1"/>
    <xf numFmtId="14" fontId="13" fillId="0" borderId="11" xfId="4" applyNumberFormat="1" applyFont="1" applyBorder="1" applyAlignment="1">
      <alignment horizontal="center"/>
    </xf>
    <xf numFmtId="0" fontId="8" fillId="0" borderId="11" xfId="4" applyFont="1" applyBorder="1" applyAlignment="1">
      <alignment horizontal="center"/>
    </xf>
    <xf numFmtId="0" fontId="13" fillId="0" borderId="3" xfId="4" applyFont="1" applyBorder="1" applyAlignment="1">
      <alignment horizontal="center" vertical="center"/>
    </xf>
    <xf numFmtId="164" fontId="14" fillId="0" borderId="3" xfId="4" applyNumberFormat="1" applyFont="1" applyBorder="1" applyAlignment="1">
      <alignment horizontal="center" vertical="center"/>
    </xf>
    <xf numFmtId="0" fontId="13" fillId="0" borderId="1" xfId="4" applyFont="1" applyBorder="1" applyAlignment="1">
      <alignment vertical="center"/>
    </xf>
    <xf numFmtId="0" fontId="13" fillId="0" borderId="2" xfId="4" applyFont="1" applyBorder="1" applyAlignment="1">
      <alignment vertical="center"/>
    </xf>
    <xf numFmtId="14" fontId="13" fillId="0" borderId="1" xfId="4" applyNumberFormat="1" applyFont="1" applyBorder="1" applyAlignment="1">
      <alignment horizontal="center" vertical="center"/>
    </xf>
    <xf numFmtId="0" fontId="13" fillId="0" borderId="3" xfId="4" applyFont="1" applyBorder="1" applyAlignment="1">
      <alignment vertical="center"/>
    </xf>
    <xf numFmtId="0" fontId="13" fillId="0" borderId="6" xfId="4" applyFont="1" applyBorder="1" applyAlignment="1">
      <alignment horizontal="center" vertical="center"/>
    </xf>
    <xf numFmtId="164" fontId="14" fillId="0" borderId="6" xfId="4" applyNumberFormat="1" applyFont="1" applyBorder="1" applyAlignment="1">
      <alignment horizontal="center" vertical="center"/>
    </xf>
    <xf numFmtId="0" fontId="13" fillId="0" borderId="4" xfId="4" applyFont="1" applyBorder="1" applyAlignment="1">
      <alignment vertical="center"/>
    </xf>
    <xf numFmtId="14" fontId="13" fillId="0" borderId="6" xfId="4" applyNumberFormat="1" applyFont="1" applyBorder="1" applyAlignment="1">
      <alignment horizontal="center" vertical="center"/>
    </xf>
    <xf numFmtId="0" fontId="13" fillId="0" borderId="6" xfId="4" applyFont="1" applyBorder="1" applyAlignment="1">
      <alignment vertical="center"/>
    </xf>
    <xf numFmtId="0" fontId="13" fillId="0" borderId="5" xfId="4" applyFont="1" applyBorder="1" applyAlignment="1">
      <alignment vertical="center"/>
    </xf>
    <xf numFmtId="14" fontId="13" fillId="0" borderId="4" xfId="4" applyNumberFormat="1" applyFont="1" applyBorder="1" applyAlignment="1">
      <alignment horizontal="center" vertical="center"/>
    </xf>
    <xf numFmtId="0" fontId="21" fillId="0" borderId="13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164" fontId="4" fillId="0" borderId="13" xfId="0" applyNumberFormat="1" applyFont="1" applyBorder="1"/>
    <xf numFmtId="165" fontId="3" fillId="0" borderId="13" xfId="0" applyNumberFormat="1" applyFont="1" applyBorder="1"/>
    <xf numFmtId="0" fontId="5" fillId="0" borderId="13" xfId="1" applyFont="1" applyBorder="1" applyAlignment="1">
      <alignment horizontal="center"/>
    </xf>
    <xf numFmtId="14" fontId="3" fillId="2" borderId="13" xfId="0" applyNumberFormat="1" applyFont="1" applyFill="1" applyBorder="1" applyAlignment="1"/>
    <xf numFmtId="14" fontId="4" fillId="2" borderId="13" xfId="0" applyNumberFormat="1" applyFont="1" applyFill="1" applyBorder="1" applyAlignment="1"/>
    <xf numFmtId="14" fontId="8" fillId="2" borderId="13" xfId="0" applyNumberFormat="1" applyFont="1" applyFill="1" applyBorder="1" applyAlignment="1">
      <alignment horizontal="center"/>
    </xf>
    <xf numFmtId="14" fontId="3" fillId="0" borderId="13" xfId="0" applyNumberFormat="1" applyFont="1" applyFill="1" applyBorder="1" applyAlignment="1">
      <alignment horizontal="center"/>
    </xf>
    <xf numFmtId="0" fontId="4" fillId="2" borderId="13" xfId="0" applyFont="1" applyFill="1" applyBorder="1"/>
    <xf numFmtId="0" fontId="3" fillId="0" borderId="13" xfId="0" applyFont="1" applyBorder="1" applyAlignment="1">
      <alignment horizontal="right"/>
    </xf>
    <xf numFmtId="14" fontId="17" fillId="2" borderId="13" xfId="0" applyNumberFormat="1" applyFont="1" applyFill="1" applyBorder="1" applyAlignment="1">
      <alignment horizontal="center"/>
    </xf>
    <xf numFmtId="14" fontId="19" fillId="0" borderId="13" xfId="0" applyNumberFormat="1" applyFont="1" applyBorder="1" applyAlignment="1"/>
    <xf numFmtId="14" fontId="18" fillId="2" borderId="13" xfId="0" applyNumberFormat="1" applyFont="1" applyFill="1" applyBorder="1" applyAlignment="1"/>
    <xf numFmtId="14" fontId="17" fillId="0" borderId="13" xfId="0" applyNumberFormat="1" applyFont="1" applyBorder="1" applyAlignment="1">
      <alignment horizontal="center"/>
    </xf>
    <xf numFmtId="0" fontId="3" fillId="2" borderId="13" xfId="0" applyFont="1" applyFill="1" applyBorder="1" applyAlignment="1"/>
    <xf numFmtId="0" fontId="4" fillId="2" borderId="13" xfId="0" applyFont="1" applyFill="1" applyBorder="1" applyAlignment="1"/>
    <xf numFmtId="14" fontId="19" fillId="2" borderId="13" xfId="0" applyNumberFormat="1" applyFont="1" applyFill="1" applyBorder="1" applyAlignment="1"/>
    <xf numFmtId="0" fontId="4" fillId="2" borderId="13" xfId="0" applyFont="1" applyFill="1" applyBorder="1" applyAlignment="1">
      <alignment horizontal="left"/>
    </xf>
    <xf numFmtId="14" fontId="15" fillId="2" borderId="13" xfId="0" applyNumberFormat="1" applyFont="1" applyFill="1" applyBorder="1" applyAlignment="1">
      <alignment horizontal="center"/>
    </xf>
    <xf numFmtId="0" fontId="19" fillId="2" borderId="13" xfId="0" applyFont="1" applyFill="1" applyBorder="1" applyAlignment="1"/>
    <xf numFmtId="0" fontId="6" fillId="0" borderId="13" xfId="0" applyFont="1" applyBorder="1" applyAlignment="1"/>
    <xf numFmtId="0" fontId="7" fillId="2" borderId="13" xfId="0" applyFont="1" applyFill="1" applyBorder="1" applyAlignment="1"/>
    <xf numFmtId="14" fontId="20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3" fillId="2" borderId="13" xfId="0" applyFont="1" applyFill="1" applyBorder="1" applyAlignment="1">
      <alignment wrapText="1"/>
    </xf>
    <xf numFmtId="14" fontId="5" fillId="0" borderId="13" xfId="0" applyNumberFormat="1" applyFont="1" applyFill="1" applyBorder="1" applyAlignment="1">
      <alignment horizontal="center"/>
    </xf>
    <xf numFmtId="0" fontId="10" fillId="0" borderId="13" xfId="2" applyFont="1" applyBorder="1" applyAlignment="1">
      <alignment wrapText="1"/>
    </xf>
    <xf numFmtId="0" fontId="5" fillId="0" borderId="13" xfId="0" applyFont="1" applyBorder="1"/>
    <xf numFmtId="166" fontId="5" fillId="0" borderId="13" xfId="0" applyNumberFormat="1" applyFont="1" applyBorder="1" applyAlignment="1">
      <alignment horizontal="center"/>
    </xf>
    <xf numFmtId="166" fontId="3" fillId="0" borderId="13" xfId="0" applyNumberFormat="1" applyFont="1" applyBorder="1" applyAlignment="1">
      <alignment horizontal="center"/>
    </xf>
    <xf numFmtId="0" fontId="8" fillId="0" borderId="1" xfId="4" applyFont="1" applyBorder="1" applyAlignment="1">
      <alignment horizontal="center" vertical="center"/>
    </xf>
    <xf numFmtId="0" fontId="13" fillId="0" borderId="0" xfId="4" applyFont="1" applyAlignment="1">
      <alignment vertical="center"/>
    </xf>
    <xf numFmtId="0" fontId="8" fillId="0" borderId="4" xfId="4" applyFont="1" applyBorder="1" applyAlignment="1">
      <alignment horizontal="center" vertical="center"/>
    </xf>
    <xf numFmtId="0" fontId="12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</cellXfs>
  <cellStyles count="5">
    <cellStyle name="Normal" xfId="0" builtinId="0"/>
    <cellStyle name="Normal 2" xfId="3"/>
    <cellStyle name="Normal_Diem HPKI nam1(07-08) lan1-2 Lop A" xfId="1"/>
    <cellStyle name="Normal_Sheet1" xfId="2"/>
    <cellStyle name="Normal_TC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pane xSplit="5" ySplit="3" topLeftCell="F4" activePane="bottomRight" state="frozen"/>
      <selection activeCell="P190" sqref="P190"/>
      <selection pane="topRight" activeCell="P190" sqref="P190"/>
      <selection pane="bottomLeft" activeCell="P190" sqref="P190"/>
      <selection pane="bottomRight" activeCell="G30" sqref="G30"/>
    </sheetView>
  </sheetViews>
  <sheetFormatPr defaultRowHeight="15.75" x14ac:dyDescent="0.25"/>
  <cols>
    <col min="1" max="1" width="5.21875" style="30" customWidth="1"/>
    <col min="2" max="2" width="5.44140625" style="31" customWidth="1"/>
    <col min="3" max="3" width="15.88671875" style="30" bestFit="1" customWidth="1"/>
    <col min="4" max="4" width="8.88671875" style="37"/>
    <col min="5" max="5" width="10.109375" style="32" bestFit="1" customWidth="1"/>
    <col min="6" max="6" width="11" style="30" customWidth="1"/>
    <col min="7" max="7" width="7.21875" style="30" customWidth="1"/>
    <col min="8" max="8" width="8.88671875" style="30"/>
    <col min="9" max="9" width="10.109375" style="30" bestFit="1" customWidth="1"/>
    <col min="10" max="16384" width="8.88671875" style="30"/>
  </cols>
  <sheetData>
    <row r="1" spans="1:17" ht="24" customHeight="1" x14ac:dyDescent="0.25">
      <c r="I1" s="33">
        <v>44479</v>
      </c>
    </row>
    <row r="2" spans="1:17" x14ac:dyDescent="0.25">
      <c r="C2" s="30">
        <v>2</v>
      </c>
      <c r="D2" s="37">
        <v>3</v>
      </c>
      <c r="E2" s="34">
        <v>4</v>
      </c>
      <c r="F2" s="30">
        <v>5</v>
      </c>
      <c r="G2" s="30">
        <v>6</v>
      </c>
      <c r="H2" s="30">
        <v>7</v>
      </c>
      <c r="I2" s="30">
        <v>8</v>
      </c>
      <c r="J2" s="30">
        <v>9</v>
      </c>
      <c r="K2" s="30">
        <v>10</v>
      </c>
      <c r="L2" s="30">
        <v>11</v>
      </c>
      <c r="M2" s="30">
        <v>12</v>
      </c>
      <c r="N2" s="30">
        <v>13</v>
      </c>
      <c r="O2" s="30">
        <v>14</v>
      </c>
      <c r="P2" s="30">
        <v>15</v>
      </c>
    </row>
    <row r="3" spans="1:17" x14ac:dyDescent="0.25">
      <c r="A3" s="55" t="s">
        <v>0</v>
      </c>
      <c r="B3" s="57" t="s">
        <v>1</v>
      </c>
      <c r="C3" s="55" t="s">
        <v>2</v>
      </c>
      <c r="D3" s="56" t="s">
        <v>3</v>
      </c>
      <c r="E3" s="58" t="s">
        <v>4</v>
      </c>
      <c r="F3" s="55" t="s">
        <v>5</v>
      </c>
      <c r="G3" s="55" t="s">
        <v>6</v>
      </c>
      <c r="H3" s="55"/>
      <c r="I3" s="55" t="s">
        <v>48</v>
      </c>
      <c r="J3" s="55"/>
      <c r="K3" s="55" t="s">
        <v>49</v>
      </c>
      <c r="L3" s="55"/>
      <c r="M3" s="55" t="s">
        <v>50</v>
      </c>
      <c r="N3" s="55"/>
      <c r="O3" s="55" t="s">
        <v>52</v>
      </c>
      <c r="P3" s="55"/>
      <c r="Q3" s="55" t="s">
        <v>98</v>
      </c>
    </row>
    <row r="4" spans="1:17" x14ac:dyDescent="0.25">
      <c r="A4" s="59">
        <v>1</v>
      </c>
      <c r="B4" s="59">
        <v>1</v>
      </c>
      <c r="C4" s="72" t="s">
        <v>7</v>
      </c>
      <c r="D4" s="68" t="s">
        <v>39</v>
      </c>
      <c r="E4" s="66">
        <v>36334</v>
      </c>
      <c r="F4" s="63" t="s">
        <v>80</v>
      </c>
      <c r="G4" s="54"/>
      <c r="H4" s="55"/>
      <c r="I4" s="55" t="s">
        <v>103</v>
      </c>
      <c r="J4" s="55"/>
      <c r="K4" s="55" t="s">
        <v>102</v>
      </c>
      <c r="L4" s="55"/>
      <c r="M4" s="55" t="s">
        <v>104</v>
      </c>
      <c r="N4" s="55"/>
      <c r="O4" s="55"/>
      <c r="P4" s="55"/>
      <c r="Q4" s="55"/>
    </row>
    <row r="5" spans="1:17" x14ac:dyDescent="0.25">
      <c r="A5" s="59">
        <v>2</v>
      </c>
      <c r="B5" s="59">
        <v>2</v>
      </c>
      <c r="C5" s="70" t="s">
        <v>58</v>
      </c>
      <c r="D5" s="73" t="s">
        <v>46</v>
      </c>
      <c r="E5" s="74">
        <v>32236</v>
      </c>
      <c r="F5" s="55" t="s">
        <v>80</v>
      </c>
      <c r="G5" s="54"/>
      <c r="H5" s="55"/>
      <c r="I5" s="55" t="s">
        <v>103</v>
      </c>
      <c r="J5" s="55"/>
      <c r="K5" s="55" t="s">
        <v>102</v>
      </c>
      <c r="L5" s="55"/>
      <c r="M5" s="55" t="s">
        <v>104</v>
      </c>
      <c r="N5" s="55"/>
      <c r="O5" s="55"/>
      <c r="P5" s="55"/>
      <c r="Q5" s="55"/>
    </row>
    <row r="6" spans="1:17" x14ac:dyDescent="0.25">
      <c r="A6" s="59">
        <v>3</v>
      </c>
      <c r="B6" s="59">
        <v>3</v>
      </c>
      <c r="C6" s="60" t="s">
        <v>59</v>
      </c>
      <c r="D6" s="61" t="s">
        <v>60</v>
      </c>
      <c r="E6" s="62">
        <v>37701</v>
      </c>
      <c r="F6" s="63" t="s">
        <v>80</v>
      </c>
      <c r="G6" s="54"/>
      <c r="H6" s="55"/>
      <c r="I6" s="55" t="s">
        <v>103</v>
      </c>
      <c r="J6" s="55"/>
      <c r="K6" s="55" t="s">
        <v>102</v>
      </c>
      <c r="L6" s="55"/>
      <c r="M6" s="55" t="s">
        <v>104</v>
      </c>
      <c r="N6" s="55"/>
      <c r="O6" s="55"/>
      <c r="P6" s="55"/>
      <c r="Q6" s="55"/>
    </row>
    <row r="7" spans="1:17" x14ac:dyDescent="0.25">
      <c r="A7" s="59">
        <v>4</v>
      </c>
      <c r="B7" s="59">
        <v>4</v>
      </c>
      <c r="C7" s="70" t="s">
        <v>61</v>
      </c>
      <c r="D7" s="73" t="s">
        <v>10</v>
      </c>
      <c r="E7" s="74">
        <v>28629</v>
      </c>
      <c r="F7" s="55" t="s">
        <v>80</v>
      </c>
      <c r="G7" s="54"/>
      <c r="H7" s="55"/>
      <c r="I7" s="55" t="s">
        <v>103</v>
      </c>
      <c r="J7" s="55"/>
      <c r="K7" s="55" t="s">
        <v>102</v>
      </c>
      <c r="L7" s="55"/>
      <c r="M7" s="55" t="s">
        <v>104</v>
      </c>
      <c r="N7" s="55"/>
      <c r="O7" s="55"/>
      <c r="P7" s="55"/>
      <c r="Q7" s="55"/>
    </row>
    <row r="8" spans="1:17" x14ac:dyDescent="0.25">
      <c r="A8" s="59">
        <v>5</v>
      </c>
      <c r="B8" s="59">
        <v>5</v>
      </c>
      <c r="C8" s="72" t="s">
        <v>62</v>
      </c>
      <c r="D8" s="68" t="s">
        <v>10</v>
      </c>
      <c r="E8" s="66">
        <v>35668</v>
      </c>
      <c r="F8" s="63" t="s">
        <v>80</v>
      </c>
      <c r="G8" s="54"/>
      <c r="H8" s="55"/>
      <c r="I8" s="55" t="s">
        <v>103</v>
      </c>
      <c r="J8" s="55"/>
      <c r="K8" s="55" t="s">
        <v>102</v>
      </c>
      <c r="L8" s="55"/>
      <c r="M8" s="55" t="s">
        <v>104</v>
      </c>
      <c r="N8" s="55"/>
      <c r="O8" s="55"/>
      <c r="P8" s="55"/>
      <c r="Q8" s="55"/>
    </row>
    <row r="9" spans="1:17" x14ac:dyDescent="0.25">
      <c r="A9" s="59">
        <v>6</v>
      </c>
      <c r="B9" s="59">
        <v>6</v>
      </c>
      <c r="C9" s="70" t="s">
        <v>63</v>
      </c>
      <c r="D9" s="73" t="s">
        <v>10</v>
      </c>
      <c r="E9" s="74">
        <v>35579</v>
      </c>
      <c r="F9" s="55" t="s">
        <v>80</v>
      </c>
      <c r="G9" s="54"/>
      <c r="H9" s="55"/>
      <c r="I9" s="55" t="s">
        <v>103</v>
      </c>
      <c r="J9" s="55"/>
      <c r="K9" s="55" t="s">
        <v>102</v>
      </c>
      <c r="L9" s="55"/>
      <c r="M9" s="55" t="s">
        <v>104</v>
      </c>
      <c r="N9" s="55"/>
      <c r="O9" s="55"/>
      <c r="P9" s="55"/>
      <c r="Q9" s="55"/>
    </row>
    <row r="10" spans="1:17" x14ac:dyDescent="0.25">
      <c r="A10" s="59">
        <v>7</v>
      </c>
      <c r="B10" s="59">
        <v>7</v>
      </c>
      <c r="C10" s="75" t="s">
        <v>64</v>
      </c>
      <c r="D10" s="71" t="s">
        <v>14</v>
      </c>
      <c r="E10" s="66">
        <v>36702</v>
      </c>
      <c r="F10" s="63" t="s">
        <v>80</v>
      </c>
      <c r="G10" s="54"/>
      <c r="H10" s="55"/>
      <c r="I10" s="55" t="s">
        <v>103</v>
      </c>
      <c r="J10" s="55"/>
      <c r="K10" s="55" t="s">
        <v>102</v>
      </c>
      <c r="L10" s="55"/>
      <c r="M10" s="55" t="s">
        <v>104</v>
      </c>
      <c r="N10" s="55"/>
      <c r="O10" s="55"/>
      <c r="P10" s="55"/>
      <c r="Q10" s="55"/>
    </row>
    <row r="11" spans="1:17" x14ac:dyDescent="0.25">
      <c r="A11" s="59">
        <v>8</v>
      </c>
      <c r="B11" s="59">
        <v>8</v>
      </c>
      <c r="C11" s="70" t="s">
        <v>7</v>
      </c>
      <c r="D11" s="73" t="s">
        <v>43</v>
      </c>
      <c r="E11" s="74">
        <v>37688</v>
      </c>
      <c r="F11" s="55" t="s">
        <v>80</v>
      </c>
      <c r="G11" s="54"/>
      <c r="H11" s="55"/>
      <c r="I11" s="55" t="s">
        <v>103</v>
      </c>
      <c r="J11" s="55"/>
      <c r="K11" s="55" t="s">
        <v>102</v>
      </c>
      <c r="L11" s="55"/>
      <c r="M11" s="55" t="s">
        <v>104</v>
      </c>
      <c r="N11" s="55"/>
      <c r="O11" s="55"/>
      <c r="P11" s="55"/>
      <c r="Q11" s="55"/>
    </row>
    <row r="12" spans="1:17" x14ac:dyDescent="0.25">
      <c r="A12" s="59">
        <v>9</v>
      </c>
      <c r="B12" s="59">
        <v>9</v>
      </c>
      <c r="C12" s="72" t="s">
        <v>13</v>
      </c>
      <c r="D12" s="68" t="s">
        <v>17</v>
      </c>
      <c r="E12" s="66">
        <v>36800</v>
      </c>
      <c r="F12" s="63" t="s">
        <v>80</v>
      </c>
      <c r="G12" s="54"/>
      <c r="H12" s="55"/>
      <c r="I12" s="55" t="s">
        <v>103</v>
      </c>
      <c r="J12" s="55"/>
      <c r="K12" s="55" t="s">
        <v>102</v>
      </c>
      <c r="L12" s="55"/>
      <c r="M12" s="55" t="s">
        <v>104</v>
      </c>
      <c r="N12" s="55"/>
      <c r="O12" s="55"/>
      <c r="P12" s="55"/>
      <c r="Q12" s="55"/>
    </row>
    <row r="13" spans="1:17" x14ac:dyDescent="0.25">
      <c r="A13" s="59">
        <v>10</v>
      </c>
      <c r="B13" s="59">
        <v>10</v>
      </c>
      <c r="C13" s="70" t="s">
        <v>65</v>
      </c>
      <c r="D13" s="73" t="s">
        <v>41</v>
      </c>
      <c r="E13" s="74">
        <v>36027</v>
      </c>
      <c r="F13" s="55" t="s">
        <v>80</v>
      </c>
      <c r="G13" s="54"/>
      <c r="H13" s="55"/>
      <c r="I13" s="55" t="s">
        <v>103</v>
      </c>
      <c r="J13" s="55"/>
      <c r="K13" s="55" t="s">
        <v>102</v>
      </c>
      <c r="L13" s="55"/>
      <c r="M13" s="55" t="s">
        <v>104</v>
      </c>
      <c r="N13" s="55"/>
      <c r="O13" s="55"/>
      <c r="P13" s="55"/>
      <c r="Q13" s="55"/>
    </row>
    <row r="14" spans="1:17" x14ac:dyDescent="0.25">
      <c r="A14" s="59">
        <v>11</v>
      </c>
      <c r="B14" s="59">
        <v>11</v>
      </c>
      <c r="C14" s="72" t="s">
        <v>40</v>
      </c>
      <c r="D14" s="68" t="s">
        <v>66</v>
      </c>
      <c r="E14" s="66">
        <v>36064</v>
      </c>
      <c r="F14" s="63" t="s">
        <v>80</v>
      </c>
      <c r="G14" s="54"/>
      <c r="H14" s="55"/>
      <c r="I14" s="55" t="s">
        <v>103</v>
      </c>
      <c r="J14" s="55"/>
      <c r="K14" s="55" t="s">
        <v>102</v>
      </c>
      <c r="L14" s="55"/>
      <c r="M14" s="55" t="s">
        <v>104</v>
      </c>
      <c r="N14" s="55"/>
      <c r="O14" s="55"/>
      <c r="P14" s="55"/>
      <c r="Q14" s="55"/>
    </row>
    <row r="15" spans="1:17" x14ac:dyDescent="0.25">
      <c r="A15" s="59">
        <v>12</v>
      </c>
      <c r="B15" s="59">
        <v>12</v>
      </c>
      <c r="C15" s="70" t="s">
        <v>9</v>
      </c>
      <c r="D15" s="73" t="s">
        <v>15</v>
      </c>
      <c r="E15" s="74">
        <v>36042</v>
      </c>
      <c r="F15" s="55" t="s">
        <v>80</v>
      </c>
      <c r="G15" s="54"/>
      <c r="H15" s="55"/>
      <c r="I15" s="55" t="s">
        <v>103</v>
      </c>
      <c r="J15" s="55"/>
      <c r="K15" s="55" t="s">
        <v>102</v>
      </c>
      <c r="L15" s="55"/>
      <c r="M15" s="55" t="s">
        <v>104</v>
      </c>
      <c r="N15" s="55"/>
      <c r="O15" s="55"/>
      <c r="P15" s="55"/>
      <c r="Q15" s="55"/>
    </row>
    <row r="16" spans="1:17" x14ac:dyDescent="0.25">
      <c r="A16" s="59">
        <v>13</v>
      </c>
      <c r="B16" s="59">
        <v>13</v>
      </c>
      <c r="C16" s="60" t="s">
        <v>7</v>
      </c>
      <c r="D16" s="61" t="s">
        <v>15</v>
      </c>
      <c r="E16" s="62">
        <v>36202</v>
      </c>
      <c r="F16" s="63" t="s">
        <v>80</v>
      </c>
      <c r="G16" s="54"/>
      <c r="H16" s="55"/>
      <c r="I16" s="55" t="s">
        <v>103</v>
      </c>
      <c r="J16" s="55"/>
      <c r="K16" s="55" t="s">
        <v>102</v>
      </c>
      <c r="L16" s="55"/>
      <c r="M16" s="55" t="s">
        <v>104</v>
      </c>
      <c r="N16" s="55"/>
      <c r="O16" s="55"/>
      <c r="P16" s="55"/>
      <c r="Q16" s="55"/>
    </row>
    <row r="17" spans="1:17" x14ac:dyDescent="0.25">
      <c r="A17" s="59">
        <v>14</v>
      </c>
      <c r="B17" s="59">
        <v>14</v>
      </c>
      <c r="C17" s="67" t="s">
        <v>67</v>
      </c>
      <c r="D17" s="68" t="s">
        <v>68</v>
      </c>
      <c r="E17" s="69">
        <v>36778</v>
      </c>
      <c r="F17" s="65" t="s">
        <v>80</v>
      </c>
      <c r="G17" s="54"/>
      <c r="H17" s="55"/>
      <c r="I17" s="55" t="s">
        <v>103</v>
      </c>
      <c r="J17" s="55"/>
      <c r="K17" s="55" t="s">
        <v>102</v>
      </c>
      <c r="L17" s="55"/>
      <c r="M17" s="55" t="s">
        <v>104</v>
      </c>
      <c r="N17" s="55"/>
      <c r="O17" s="55"/>
      <c r="P17" s="55"/>
      <c r="Q17" s="55"/>
    </row>
    <row r="18" spans="1:17" x14ac:dyDescent="0.25">
      <c r="A18" s="59">
        <v>15</v>
      </c>
      <c r="B18" s="59">
        <v>15</v>
      </c>
      <c r="C18" s="72" t="s">
        <v>47</v>
      </c>
      <c r="D18" s="68" t="s">
        <v>38</v>
      </c>
      <c r="E18" s="66">
        <v>36837</v>
      </c>
      <c r="F18" s="63" t="s">
        <v>80</v>
      </c>
      <c r="G18" s="54"/>
      <c r="H18" s="55"/>
      <c r="I18" s="55" t="s">
        <v>103</v>
      </c>
      <c r="J18" s="55"/>
      <c r="K18" s="55" t="s">
        <v>102</v>
      </c>
      <c r="L18" s="55"/>
      <c r="M18" s="55" t="s">
        <v>104</v>
      </c>
      <c r="N18" s="55"/>
      <c r="O18" s="55"/>
      <c r="P18" s="55"/>
      <c r="Q18" s="55"/>
    </row>
    <row r="19" spans="1:17" x14ac:dyDescent="0.25">
      <c r="A19" s="59">
        <v>16</v>
      </c>
      <c r="B19" s="59">
        <v>16</v>
      </c>
      <c r="C19" s="76" t="s">
        <v>69</v>
      </c>
      <c r="D19" s="77" t="s">
        <v>70</v>
      </c>
      <c r="E19" s="78">
        <v>32421</v>
      </c>
      <c r="F19" s="65" t="s">
        <v>80</v>
      </c>
      <c r="G19" s="54"/>
      <c r="H19" s="55"/>
      <c r="I19" s="55" t="s">
        <v>103</v>
      </c>
      <c r="J19" s="55"/>
      <c r="K19" s="55" t="s">
        <v>102</v>
      </c>
      <c r="L19" s="55"/>
      <c r="M19" s="55" t="s">
        <v>104</v>
      </c>
      <c r="N19" s="55"/>
      <c r="O19" s="55"/>
      <c r="P19" s="55"/>
      <c r="Q19" s="55"/>
    </row>
    <row r="20" spans="1:17" x14ac:dyDescent="0.25">
      <c r="A20" s="59">
        <v>17</v>
      </c>
      <c r="B20" s="59">
        <v>17</v>
      </c>
      <c r="C20" s="70" t="s">
        <v>71</v>
      </c>
      <c r="D20" s="71" t="s">
        <v>72</v>
      </c>
      <c r="E20" s="66">
        <v>37956</v>
      </c>
      <c r="F20" s="63" t="s">
        <v>80</v>
      </c>
      <c r="G20" s="54"/>
      <c r="H20" s="55"/>
      <c r="I20" s="55" t="s">
        <v>103</v>
      </c>
      <c r="J20" s="55"/>
      <c r="K20" s="55" t="s">
        <v>102</v>
      </c>
      <c r="L20" s="55"/>
      <c r="M20" s="55" t="s">
        <v>104</v>
      </c>
      <c r="N20" s="55"/>
      <c r="O20" s="55"/>
      <c r="P20" s="55"/>
      <c r="Q20" s="55"/>
    </row>
    <row r="21" spans="1:17" x14ac:dyDescent="0.25">
      <c r="A21" s="59">
        <v>18</v>
      </c>
      <c r="B21" s="59">
        <v>18</v>
      </c>
      <c r="C21" s="70" t="s">
        <v>73</v>
      </c>
      <c r="D21" s="71" t="s">
        <v>74</v>
      </c>
      <c r="E21" s="66">
        <v>36585</v>
      </c>
      <c r="F21" s="63" t="s">
        <v>80</v>
      </c>
      <c r="G21" s="54"/>
      <c r="H21" s="55"/>
      <c r="I21" s="55" t="s">
        <v>103</v>
      </c>
      <c r="J21" s="55"/>
      <c r="K21" s="55" t="s">
        <v>102</v>
      </c>
      <c r="L21" s="55"/>
      <c r="M21" s="55" t="s">
        <v>104</v>
      </c>
      <c r="N21" s="55"/>
      <c r="O21" s="55"/>
      <c r="P21" s="55"/>
      <c r="Q21" s="55"/>
    </row>
    <row r="22" spans="1:17" x14ac:dyDescent="0.25">
      <c r="A22" s="59">
        <v>19</v>
      </c>
      <c r="B22" s="59">
        <v>19</v>
      </c>
      <c r="C22" s="79" t="s">
        <v>75</v>
      </c>
      <c r="D22" s="80" t="s">
        <v>76</v>
      </c>
      <c r="E22" s="81">
        <v>35189</v>
      </c>
      <c r="F22" s="55" t="s">
        <v>80</v>
      </c>
      <c r="G22" s="54"/>
      <c r="H22" s="55"/>
      <c r="I22" s="55" t="s">
        <v>103</v>
      </c>
      <c r="J22" s="55"/>
      <c r="K22" s="55" t="s">
        <v>102</v>
      </c>
      <c r="L22" s="55"/>
      <c r="M22" s="55" t="s">
        <v>104</v>
      </c>
      <c r="N22" s="55"/>
      <c r="O22" s="55"/>
      <c r="P22" s="55"/>
      <c r="Q22" s="55"/>
    </row>
    <row r="23" spans="1:17" x14ac:dyDescent="0.25">
      <c r="A23" s="59">
        <v>20</v>
      </c>
      <c r="B23" s="59">
        <v>20</v>
      </c>
      <c r="C23" s="79" t="s">
        <v>13</v>
      </c>
      <c r="D23" s="80" t="s">
        <v>77</v>
      </c>
      <c r="E23" s="81">
        <v>36445</v>
      </c>
      <c r="F23" s="55" t="s">
        <v>80</v>
      </c>
      <c r="G23" s="54"/>
      <c r="H23" s="55"/>
      <c r="I23" s="55" t="s">
        <v>103</v>
      </c>
      <c r="J23" s="55"/>
      <c r="K23" s="55" t="s">
        <v>102</v>
      </c>
      <c r="L23" s="55"/>
      <c r="M23" s="55" t="s">
        <v>104</v>
      </c>
      <c r="N23" s="55"/>
      <c r="O23" s="55"/>
      <c r="P23" s="55"/>
      <c r="Q23" s="55"/>
    </row>
    <row r="24" spans="1:17" x14ac:dyDescent="0.25">
      <c r="A24" s="59">
        <v>21</v>
      </c>
      <c r="B24" s="59">
        <v>21</v>
      </c>
      <c r="C24" s="79" t="s">
        <v>78</v>
      </c>
      <c r="D24" s="56" t="s">
        <v>77</v>
      </c>
      <c r="E24" s="81">
        <v>36778</v>
      </c>
      <c r="F24" s="55" t="s">
        <v>80</v>
      </c>
      <c r="G24" s="54"/>
      <c r="H24" s="55"/>
      <c r="I24" s="55" t="s">
        <v>103</v>
      </c>
      <c r="J24" s="55"/>
      <c r="K24" s="55" t="s">
        <v>102</v>
      </c>
      <c r="L24" s="55"/>
      <c r="M24" s="55" t="s">
        <v>104</v>
      </c>
      <c r="N24" s="55"/>
      <c r="O24" s="55"/>
      <c r="P24" s="55"/>
      <c r="Q24" s="55"/>
    </row>
    <row r="25" spans="1:17" x14ac:dyDescent="0.25">
      <c r="A25" s="59">
        <v>22</v>
      </c>
      <c r="B25" s="59">
        <v>22</v>
      </c>
      <c r="C25" s="79" t="s">
        <v>79</v>
      </c>
      <c r="D25" s="56" t="s">
        <v>45</v>
      </c>
      <c r="E25" s="81">
        <v>37909</v>
      </c>
      <c r="F25" s="55" t="s">
        <v>80</v>
      </c>
      <c r="G25" s="54"/>
      <c r="H25" s="55"/>
      <c r="I25" s="55" t="s">
        <v>103</v>
      </c>
      <c r="J25" s="55"/>
      <c r="K25" s="55" t="s">
        <v>102</v>
      </c>
      <c r="L25" s="55"/>
      <c r="M25" s="55" t="s">
        <v>104</v>
      </c>
      <c r="N25" s="55"/>
      <c r="O25" s="55"/>
      <c r="P25" s="55"/>
      <c r="Q25" s="55"/>
    </row>
    <row r="26" spans="1:17" x14ac:dyDescent="0.25">
      <c r="A26" s="59">
        <v>23</v>
      </c>
      <c r="B26" s="59">
        <v>23</v>
      </c>
      <c r="C26" s="82" t="s">
        <v>81</v>
      </c>
      <c r="D26" s="56" t="s">
        <v>55</v>
      </c>
      <c r="E26" s="81">
        <v>33703</v>
      </c>
      <c r="F26" s="55" t="s">
        <v>97</v>
      </c>
      <c r="G26" s="54"/>
      <c r="H26" s="55"/>
      <c r="I26" s="55" t="s">
        <v>51</v>
      </c>
      <c r="J26" s="55"/>
      <c r="K26" s="55" t="s">
        <v>101</v>
      </c>
      <c r="L26" s="55"/>
      <c r="M26" s="55" t="s">
        <v>105</v>
      </c>
      <c r="N26" s="55"/>
      <c r="O26" s="55"/>
      <c r="P26" s="55"/>
      <c r="Q26" s="55"/>
    </row>
    <row r="27" spans="1:17" x14ac:dyDescent="0.25">
      <c r="A27" s="59">
        <v>24</v>
      </c>
      <c r="B27" s="59">
        <v>24</v>
      </c>
      <c r="C27" s="82" t="s">
        <v>82</v>
      </c>
      <c r="D27" s="56" t="s">
        <v>15</v>
      </c>
      <c r="E27" s="81">
        <v>36110</v>
      </c>
      <c r="F27" s="55" t="s">
        <v>97</v>
      </c>
      <c r="G27" s="54"/>
      <c r="H27" s="55"/>
      <c r="I27" s="55" t="s">
        <v>51</v>
      </c>
      <c r="J27" s="55"/>
      <c r="K27" s="55" t="s">
        <v>101</v>
      </c>
      <c r="L27" s="55"/>
      <c r="M27" s="55" t="s">
        <v>105</v>
      </c>
      <c r="N27" s="55"/>
      <c r="O27" s="55"/>
      <c r="P27" s="55"/>
      <c r="Q27" s="55"/>
    </row>
    <row r="28" spans="1:17" x14ac:dyDescent="0.25">
      <c r="A28" s="59">
        <v>25</v>
      </c>
      <c r="B28" s="59">
        <v>25</v>
      </c>
      <c r="C28" s="83" t="s">
        <v>18</v>
      </c>
      <c r="D28" s="64" t="s">
        <v>20</v>
      </c>
      <c r="E28" s="84">
        <v>36355</v>
      </c>
      <c r="F28" s="55" t="s">
        <v>97</v>
      </c>
      <c r="G28" s="54"/>
      <c r="H28" s="55"/>
      <c r="I28" s="55" t="s">
        <v>51</v>
      </c>
      <c r="J28" s="55"/>
      <c r="K28" s="55" t="s">
        <v>101</v>
      </c>
      <c r="L28" s="55"/>
      <c r="M28" s="55" t="s">
        <v>105</v>
      </c>
      <c r="N28" s="55"/>
      <c r="O28" s="55"/>
      <c r="P28" s="55"/>
      <c r="Q28" s="55"/>
    </row>
    <row r="29" spans="1:17" x14ac:dyDescent="0.25">
      <c r="A29" s="59">
        <v>26</v>
      </c>
      <c r="B29" s="59">
        <v>26</v>
      </c>
      <c r="C29" s="55" t="s">
        <v>83</v>
      </c>
      <c r="D29" s="64" t="s">
        <v>20</v>
      </c>
      <c r="E29" s="85">
        <v>33597</v>
      </c>
      <c r="F29" s="55" t="s">
        <v>97</v>
      </c>
      <c r="G29" s="54"/>
      <c r="H29" s="55"/>
      <c r="I29" s="55" t="s">
        <v>51</v>
      </c>
      <c r="J29" s="55"/>
      <c r="K29" s="55" t="s">
        <v>101</v>
      </c>
      <c r="L29" s="55"/>
      <c r="M29" s="55" t="s">
        <v>105</v>
      </c>
      <c r="N29" s="55"/>
      <c r="O29" s="55"/>
      <c r="P29" s="55"/>
      <c r="Q29" s="55"/>
    </row>
    <row r="30" spans="1:17" x14ac:dyDescent="0.25">
      <c r="A30" s="59">
        <v>27</v>
      </c>
      <c r="B30" s="59">
        <v>27</v>
      </c>
      <c r="C30" s="83" t="s">
        <v>84</v>
      </c>
      <c r="D30" s="64" t="s">
        <v>8</v>
      </c>
      <c r="E30" s="84">
        <v>33792</v>
      </c>
      <c r="F30" s="55" t="s">
        <v>97</v>
      </c>
      <c r="G30" s="54"/>
      <c r="H30" s="55"/>
      <c r="I30" s="55" t="s">
        <v>51</v>
      </c>
      <c r="J30" s="55"/>
      <c r="K30" s="55" t="s">
        <v>101</v>
      </c>
      <c r="L30" s="55"/>
      <c r="M30" s="55" t="s">
        <v>105</v>
      </c>
      <c r="N30" s="55"/>
      <c r="O30" s="55"/>
      <c r="P30" s="55"/>
      <c r="Q30" s="55"/>
    </row>
    <row r="31" spans="1:17" x14ac:dyDescent="0.25">
      <c r="A31" s="59">
        <v>28</v>
      </c>
      <c r="B31" s="59">
        <v>28</v>
      </c>
      <c r="C31" s="55" t="s">
        <v>85</v>
      </c>
      <c r="D31" s="64" t="s">
        <v>19</v>
      </c>
      <c r="E31" s="85">
        <v>32358</v>
      </c>
      <c r="F31" s="55" t="s">
        <v>97</v>
      </c>
      <c r="G31" s="54"/>
      <c r="H31" s="55"/>
      <c r="I31" s="55" t="s">
        <v>51</v>
      </c>
      <c r="J31" s="55"/>
      <c r="K31" s="55" t="s">
        <v>101</v>
      </c>
      <c r="L31" s="55"/>
      <c r="M31" s="55" t="s">
        <v>105</v>
      </c>
      <c r="N31" s="55"/>
      <c r="O31" s="55"/>
      <c r="P31" s="55"/>
      <c r="Q31" s="55"/>
    </row>
    <row r="32" spans="1:17" x14ac:dyDescent="0.25">
      <c r="A32" s="59">
        <v>29</v>
      </c>
      <c r="B32" s="59">
        <v>29</v>
      </c>
      <c r="C32" s="83" t="s">
        <v>86</v>
      </c>
      <c r="D32" s="64" t="s">
        <v>19</v>
      </c>
      <c r="E32" s="84">
        <v>36293</v>
      </c>
      <c r="F32" s="55" t="s">
        <v>97</v>
      </c>
      <c r="G32" s="54"/>
      <c r="H32" s="55"/>
      <c r="I32" s="55" t="s">
        <v>51</v>
      </c>
      <c r="J32" s="55"/>
      <c r="K32" s="55" t="s">
        <v>101</v>
      </c>
      <c r="L32" s="55"/>
      <c r="M32" s="55" t="s">
        <v>105</v>
      </c>
      <c r="N32" s="55"/>
      <c r="O32" s="55"/>
      <c r="P32" s="55"/>
      <c r="Q32" s="55"/>
    </row>
    <row r="33" spans="1:17" x14ac:dyDescent="0.25">
      <c r="A33" s="59">
        <v>30</v>
      </c>
      <c r="B33" s="59">
        <v>30</v>
      </c>
      <c r="C33" s="55" t="s">
        <v>87</v>
      </c>
      <c r="D33" s="64" t="s">
        <v>19</v>
      </c>
      <c r="E33" s="85">
        <v>29700</v>
      </c>
      <c r="F33" s="55" t="s">
        <v>97</v>
      </c>
      <c r="G33" s="54"/>
      <c r="H33" s="55"/>
      <c r="I33" s="55" t="s">
        <v>51</v>
      </c>
      <c r="J33" s="55"/>
      <c r="K33" s="55" t="s">
        <v>101</v>
      </c>
      <c r="L33" s="55"/>
      <c r="M33" s="55" t="s">
        <v>105</v>
      </c>
      <c r="N33" s="55"/>
      <c r="O33" s="55"/>
      <c r="P33" s="55"/>
      <c r="Q33" s="55"/>
    </row>
    <row r="34" spans="1:17" x14ac:dyDescent="0.25">
      <c r="A34" s="59">
        <v>31</v>
      </c>
      <c r="B34" s="59">
        <v>31</v>
      </c>
      <c r="C34" s="83" t="s">
        <v>88</v>
      </c>
      <c r="D34" s="64" t="s">
        <v>56</v>
      </c>
      <c r="E34" s="84">
        <v>32899</v>
      </c>
      <c r="F34" s="55" t="s">
        <v>97</v>
      </c>
      <c r="G34" s="54"/>
      <c r="H34" s="55"/>
      <c r="I34" s="55" t="s">
        <v>51</v>
      </c>
      <c r="J34" s="55"/>
      <c r="K34" s="55" t="s">
        <v>101</v>
      </c>
      <c r="L34" s="55"/>
      <c r="M34" s="55" t="s">
        <v>105</v>
      </c>
      <c r="N34" s="55"/>
      <c r="O34" s="55"/>
      <c r="P34" s="55"/>
      <c r="Q34" s="55"/>
    </row>
    <row r="35" spans="1:17" x14ac:dyDescent="0.25">
      <c r="A35" s="59">
        <v>32</v>
      </c>
      <c r="B35" s="59">
        <v>32</v>
      </c>
      <c r="C35" s="55" t="s">
        <v>89</v>
      </c>
      <c r="D35" s="64" t="s">
        <v>12</v>
      </c>
      <c r="E35" s="85">
        <v>34708</v>
      </c>
      <c r="F35" s="55" t="s">
        <v>97</v>
      </c>
      <c r="G35" s="54"/>
      <c r="H35" s="55"/>
      <c r="I35" s="55" t="s">
        <v>51</v>
      </c>
      <c r="J35" s="55"/>
      <c r="K35" s="55" t="s">
        <v>101</v>
      </c>
      <c r="L35" s="55"/>
      <c r="M35" s="55" t="s">
        <v>105</v>
      </c>
      <c r="N35" s="55"/>
      <c r="O35" s="55"/>
      <c r="P35" s="55"/>
      <c r="Q35" s="55"/>
    </row>
    <row r="36" spans="1:17" x14ac:dyDescent="0.25">
      <c r="A36" s="59">
        <v>33</v>
      </c>
      <c r="B36" s="59">
        <v>33</v>
      </c>
      <c r="C36" s="83" t="s">
        <v>7</v>
      </c>
      <c r="D36" s="64" t="s">
        <v>44</v>
      </c>
      <c r="E36" s="84">
        <v>29009</v>
      </c>
      <c r="F36" s="55" t="s">
        <v>97</v>
      </c>
      <c r="G36" s="54"/>
      <c r="H36" s="55"/>
      <c r="I36" s="55" t="s">
        <v>51</v>
      </c>
      <c r="J36" s="55"/>
      <c r="K36" s="55" t="s">
        <v>101</v>
      </c>
      <c r="L36" s="55"/>
      <c r="M36" s="55" t="s">
        <v>105</v>
      </c>
      <c r="N36" s="55"/>
      <c r="O36" s="55"/>
      <c r="P36" s="55"/>
      <c r="Q36" s="55"/>
    </row>
    <row r="37" spans="1:17" x14ac:dyDescent="0.25">
      <c r="A37" s="59">
        <v>34</v>
      </c>
      <c r="B37" s="59">
        <v>34</v>
      </c>
      <c r="C37" s="55" t="s">
        <v>90</v>
      </c>
      <c r="D37" s="64" t="s">
        <v>91</v>
      </c>
      <c r="E37" s="85">
        <v>32854</v>
      </c>
      <c r="F37" s="55" t="s">
        <v>97</v>
      </c>
      <c r="G37" s="54"/>
      <c r="H37" s="55"/>
      <c r="I37" s="55" t="s">
        <v>51</v>
      </c>
      <c r="J37" s="55"/>
      <c r="K37" s="55" t="s">
        <v>101</v>
      </c>
      <c r="L37" s="55"/>
      <c r="M37" s="55" t="s">
        <v>105</v>
      </c>
      <c r="N37" s="55"/>
      <c r="O37" s="55"/>
      <c r="P37" s="55"/>
      <c r="Q37" s="55"/>
    </row>
    <row r="38" spans="1:17" x14ac:dyDescent="0.25">
      <c r="A38" s="59">
        <v>35</v>
      </c>
      <c r="B38" s="59">
        <v>35</v>
      </c>
      <c r="C38" s="83" t="s">
        <v>42</v>
      </c>
      <c r="D38" s="64" t="s">
        <v>36</v>
      </c>
      <c r="E38" s="84">
        <v>36097</v>
      </c>
      <c r="F38" s="55" t="s">
        <v>97</v>
      </c>
      <c r="G38" s="54"/>
      <c r="H38" s="55"/>
      <c r="I38" s="55" t="s">
        <v>51</v>
      </c>
      <c r="J38" s="55"/>
      <c r="K38" s="55" t="s">
        <v>101</v>
      </c>
      <c r="L38" s="55"/>
      <c r="M38" s="55" t="s">
        <v>105</v>
      </c>
      <c r="N38" s="55"/>
      <c r="O38" s="55"/>
      <c r="P38" s="55"/>
      <c r="Q38" s="55"/>
    </row>
    <row r="39" spans="1:17" x14ac:dyDescent="0.25">
      <c r="A39" s="59">
        <v>36</v>
      </c>
      <c r="B39" s="59">
        <v>36</v>
      </c>
      <c r="C39" s="55" t="s">
        <v>92</v>
      </c>
      <c r="D39" s="64" t="s">
        <v>93</v>
      </c>
      <c r="E39" s="85">
        <v>32682</v>
      </c>
      <c r="F39" s="55" t="s">
        <v>97</v>
      </c>
      <c r="G39" s="54"/>
      <c r="H39" s="55"/>
      <c r="I39" s="55" t="s">
        <v>51</v>
      </c>
      <c r="J39" s="55"/>
      <c r="K39" s="55" t="s">
        <v>101</v>
      </c>
      <c r="L39" s="55"/>
      <c r="M39" s="55" t="s">
        <v>105</v>
      </c>
      <c r="N39" s="55"/>
      <c r="O39" s="55"/>
      <c r="P39" s="55"/>
      <c r="Q39" s="55"/>
    </row>
    <row r="40" spans="1:17" x14ac:dyDescent="0.25">
      <c r="A40" s="59">
        <v>37</v>
      </c>
      <c r="B40" s="59">
        <v>37</v>
      </c>
      <c r="C40" s="83" t="s">
        <v>35</v>
      </c>
      <c r="D40" s="64" t="s">
        <v>94</v>
      </c>
      <c r="E40" s="84">
        <v>30757</v>
      </c>
      <c r="F40" s="55" t="s">
        <v>97</v>
      </c>
      <c r="G40" s="54"/>
      <c r="H40" s="55"/>
      <c r="I40" s="55" t="s">
        <v>51</v>
      </c>
      <c r="J40" s="55"/>
      <c r="K40" s="55" t="s">
        <v>101</v>
      </c>
      <c r="L40" s="55"/>
      <c r="M40" s="55" t="s">
        <v>105</v>
      </c>
      <c r="N40" s="55"/>
      <c r="O40" s="55"/>
      <c r="P40" s="55"/>
      <c r="Q40" s="55"/>
    </row>
    <row r="41" spans="1:17" x14ac:dyDescent="0.25">
      <c r="A41" s="59">
        <v>38</v>
      </c>
      <c r="B41" s="59">
        <v>38</v>
      </c>
      <c r="C41" s="55" t="s">
        <v>11</v>
      </c>
      <c r="D41" s="64" t="s">
        <v>57</v>
      </c>
      <c r="E41" s="85">
        <v>32707</v>
      </c>
      <c r="F41" s="55" t="s">
        <v>97</v>
      </c>
      <c r="G41" s="54"/>
      <c r="H41" s="55"/>
      <c r="I41" s="55" t="s">
        <v>51</v>
      </c>
      <c r="J41" s="55"/>
      <c r="K41" s="55" t="s">
        <v>101</v>
      </c>
      <c r="L41" s="55"/>
      <c r="M41" s="55" t="s">
        <v>105</v>
      </c>
      <c r="N41" s="55"/>
      <c r="O41" s="55"/>
      <c r="P41" s="55"/>
      <c r="Q41" s="55"/>
    </row>
    <row r="42" spans="1:17" x14ac:dyDescent="0.25">
      <c r="A42" s="59">
        <v>39</v>
      </c>
      <c r="B42" s="59">
        <v>39</v>
      </c>
      <c r="C42" s="83" t="s">
        <v>37</v>
      </c>
      <c r="D42" s="64" t="s">
        <v>95</v>
      </c>
      <c r="E42" s="84">
        <v>33823</v>
      </c>
      <c r="F42" s="55" t="s">
        <v>97</v>
      </c>
      <c r="G42" s="54"/>
      <c r="H42" s="55"/>
      <c r="I42" s="55" t="s">
        <v>51</v>
      </c>
      <c r="J42" s="55"/>
      <c r="K42" s="55" t="s">
        <v>101</v>
      </c>
      <c r="L42" s="55"/>
      <c r="M42" s="55" t="s">
        <v>105</v>
      </c>
      <c r="N42" s="55"/>
      <c r="O42" s="55"/>
      <c r="P42" s="55"/>
      <c r="Q42" s="55"/>
    </row>
    <row r="43" spans="1:17" x14ac:dyDescent="0.25">
      <c r="A43" s="59">
        <v>40</v>
      </c>
      <c r="B43" s="59">
        <v>40</v>
      </c>
      <c r="C43" s="55" t="s">
        <v>96</v>
      </c>
      <c r="D43" s="64" t="s">
        <v>16</v>
      </c>
      <c r="E43" s="85">
        <v>32480</v>
      </c>
      <c r="F43" s="55" t="s">
        <v>97</v>
      </c>
      <c r="G43" s="54"/>
      <c r="H43" s="55"/>
      <c r="I43" s="55" t="s">
        <v>51</v>
      </c>
      <c r="J43" s="55"/>
      <c r="K43" s="55" t="s">
        <v>101</v>
      </c>
      <c r="L43" s="55"/>
      <c r="M43" s="55" t="s">
        <v>105</v>
      </c>
      <c r="N43" s="55"/>
      <c r="O43" s="55"/>
      <c r="P43" s="55"/>
      <c r="Q43" s="55"/>
    </row>
  </sheetData>
  <autoFilter ref="A3:P43"/>
  <sortState ref="A4:Q185">
    <sortCondition ref="B4:B185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19" workbookViewId="0">
      <selection activeCell="J14" sqref="J14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13" customWidth="1"/>
    <col min="6" max="6" width="8.33203125" style="17" customWidth="1"/>
    <col min="7" max="7" width="7.6640625" style="17" customWidth="1"/>
    <col min="8" max="8" width="5.33203125" style="2" customWidth="1"/>
    <col min="9" max="9" width="8" style="2" customWidth="1"/>
    <col min="10" max="10" width="5" style="2" customWidth="1"/>
    <col min="11" max="11" width="8.6640625" style="2" customWidth="1"/>
    <col min="12" max="16384" width="8" style="2"/>
  </cols>
  <sheetData>
    <row r="1" spans="1:11" ht="28.5" customHeight="1" x14ac:dyDescent="0.25">
      <c r="A1" s="89" t="s">
        <v>99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18" customHeight="1" x14ac:dyDescent="0.25">
      <c r="A2" s="90" t="s">
        <v>107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ht="18.75" x14ac:dyDescent="0.3">
      <c r="A3" s="90" t="s">
        <v>108</v>
      </c>
      <c r="B3" s="90"/>
      <c r="C3" s="90"/>
      <c r="D3" s="90"/>
      <c r="E3" s="90"/>
      <c r="F3" s="29"/>
      <c r="G3" s="29"/>
      <c r="H3" s="1"/>
      <c r="I3" s="2" t="s">
        <v>21</v>
      </c>
      <c r="J3" s="3" t="s">
        <v>53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8" t="s">
        <v>22</v>
      </c>
      <c r="B5" s="18" t="s">
        <v>1</v>
      </c>
      <c r="C5" s="19" t="s">
        <v>23</v>
      </c>
      <c r="D5" s="20" t="s">
        <v>3</v>
      </c>
      <c r="E5" s="21" t="s">
        <v>24</v>
      </c>
      <c r="F5" s="18" t="s">
        <v>5</v>
      </c>
      <c r="G5" s="18" t="s">
        <v>34</v>
      </c>
      <c r="H5" s="18" t="s">
        <v>25</v>
      </c>
      <c r="I5" s="18" t="s">
        <v>26</v>
      </c>
      <c r="J5" s="18" t="s">
        <v>27</v>
      </c>
      <c r="K5" s="18" t="s">
        <v>28</v>
      </c>
    </row>
    <row r="6" spans="1:11" s="87" customFormat="1" ht="23.25" customHeight="1" x14ac:dyDescent="0.2">
      <c r="A6" s="41">
        <v>1</v>
      </c>
      <c r="B6" s="42">
        <v>1</v>
      </c>
      <c r="C6" s="43" t="str">
        <f t="shared" ref="C6" si="0">VLOOKUP(B6,Data1,2,0)</f>
        <v xml:space="preserve">Nguyễn Thị </v>
      </c>
      <c r="D6" s="44" t="str">
        <f t="shared" ref="D6" si="1">VLOOKUP(B6,Data1,3,0)</f>
        <v>Bình</v>
      </c>
      <c r="E6" s="45">
        <f t="shared" ref="E6" si="2">VLOOKUP(B6,Data1,4,0)</f>
        <v>36334</v>
      </c>
      <c r="F6" s="86" t="str">
        <f t="shared" ref="F6" si="3">VLOOKUP(B6,Data1,5,0)</f>
        <v>QTKDEK17</v>
      </c>
      <c r="G6" s="86" t="str">
        <f t="shared" ref="G6:G27" si="4">VLOOKUP(B6,Data1,12,0)</f>
        <v>QTH</v>
      </c>
      <c r="H6" s="41"/>
      <c r="I6" s="41"/>
      <c r="J6" s="46"/>
      <c r="K6" s="46"/>
    </row>
    <row r="7" spans="1:11" s="87" customFormat="1" ht="23.25" customHeight="1" x14ac:dyDescent="0.2">
      <c r="A7" s="47">
        <v>2</v>
      </c>
      <c r="B7" s="48">
        <v>2</v>
      </c>
      <c r="C7" s="49" t="str">
        <f t="shared" ref="C7:C27" si="5">VLOOKUP(B7,Data1,2,0)</f>
        <v xml:space="preserve">Đặng Anh </v>
      </c>
      <c r="D7" s="52" t="str">
        <f t="shared" ref="D7:D27" si="6">VLOOKUP(B7,Data1,3,0)</f>
        <v>Đức</v>
      </c>
      <c r="E7" s="53">
        <f t="shared" ref="E7:E27" si="7">VLOOKUP(B7,Data1,4,0)</f>
        <v>32236</v>
      </c>
      <c r="F7" s="88" t="str">
        <f t="shared" ref="F7:F27" si="8">VLOOKUP(B7,Data1,5,0)</f>
        <v>QTKDEK17</v>
      </c>
      <c r="G7" s="88" t="str">
        <f t="shared" si="4"/>
        <v>QTH</v>
      </c>
      <c r="H7" s="50"/>
      <c r="I7" s="47"/>
      <c r="J7" s="51"/>
      <c r="K7" s="51"/>
    </row>
    <row r="8" spans="1:11" s="87" customFormat="1" ht="23.25" customHeight="1" x14ac:dyDescent="0.2">
      <c r="A8" s="47">
        <v>3</v>
      </c>
      <c r="B8" s="48">
        <v>3</v>
      </c>
      <c r="C8" s="49" t="str">
        <f t="shared" si="5"/>
        <v>Nguyễn Thị Thanh</v>
      </c>
      <c r="D8" s="52" t="str">
        <f t="shared" si="6"/>
        <v>Hải</v>
      </c>
      <c r="E8" s="53">
        <f t="shared" si="7"/>
        <v>37701</v>
      </c>
      <c r="F8" s="88" t="str">
        <f t="shared" si="8"/>
        <v>QTKDEK17</v>
      </c>
      <c r="G8" s="88" t="str">
        <f t="shared" si="4"/>
        <v>QTH</v>
      </c>
      <c r="H8" s="50"/>
      <c r="I8" s="47"/>
      <c r="J8" s="51"/>
      <c r="K8" s="51"/>
    </row>
    <row r="9" spans="1:11" s="87" customFormat="1" ht="23.25" customHeight="1" x14ac:dyDescent="0.2">
      <c r="A9" s="47">
        <v>4</v>
      </c>
      <c r="B9" s="48">
        <v>4</v>
      </c>
      <c r="C9" s="49" t="str">
        <f t="shared" si="5"/>
        <v>Đoàn Thị Thúy</v>
      </c>
      <c r="D9" s="52" t="str">
        <f t="shared" si="6"/>
        <v>Hằng</v>
      </c>
      <c r="E9" s="53">
        <f t="shared" si="7"/>
        <v>28629</v>
      </c>
      <c r="F9" s="88" t="str">
        <f t="shared" si="8"/>
        <v>QTKDEK17</v>
      </c>
      <c r="G9" s="88" t="str">
        <f t="shared" si="4"/>
        <v>QTH</v>
      </c>
      <c r="H9" s="50"/>
      <c r="I9" s="47"/>
      <c r="J9" s="51"/>
      <c r="K9" s="51"/>
    </row>
    <row r="10" spans="1:11" s="87" customFormat="1" ht="23.25" customHeight="1" x14ac:dyDescent="0.2">
      <c r="A10" s="47">
        <v>5</v>
      </c>
      <c r="B10" s="48">
        <v>5</v>
      </c>
      <c r="C10" s="49" t="str">
        <f t="shared" si="5"/>
        <v xml:space="preserve">Giáp Thị </v>
      </c>
      <c r="D10" s="52" t="str">
        <f t="shared" si="6"/>
        <v>Hằng</v>
      </c>
      <c r="E10" s="53">
        <f t="shared" si="7"/>
        <v>35668</v>
      </c>
      <c r="F10" s="88" t="str">
        <f t="shared" si="8"/>
        <v>QTKDEK17</v>
      </c>
      <c r="G10" s="88" t="str">
        <f t="shared" si="4"/>
        <v>QTH</v>
      </c>
      <c r="H10" s="50"/>
      <c r="I10" s="47"/>
      <c r="J10" s="51"/>
      <c r="K10" s="51"/>
    </row>
    <row r="11" spans="1:11" s="87" customFormat="1" ht="23.25" customHeight="1" x14ac:dyDescent="0.2">
      <c r="A11" s="47">
        <v>6</v>
      </c>
      <c r="B11" s="48">
        <v>6</v>
      </c>
      <c r="C11" s="49" t="str">
        <f t="shared" si="5"/>
        <v xml:space="preserve">Hà Thúy </v>
      </c>
      <c r="D11" s="52" t="str">
        <f t="shared" si="6"/>
        <v>Hằng</v>
      </c>
      <c r="E11" s="53">
        <f t="shared" si="7"/>
        <v>35579</v>
      </c>
      <c r="F11" s="88" t="str">
        <f t="shared" si="8"/>
        <v>QTKDEK17</v>
      </c>
      <c r="G11" s="88" t="str">
        <f t="shared" si="4"/>
        <v>QTH</v>
      </c>
      <c r="H11" s="50"/>
      <c r="I11" s="47"/>
      <c r="J11" s="51"/>
      <c r="K11" s="51"/>
    </row>
    <row r="12" spans="1:11" s="87" customFormat="1" ht="23.25" customHeight="1" x14ac:dyDescent="0.2">
      <c r="A12" s="47">
        <v>7</v>
      </c>
      <c r="B12" s="48">
        <v>7</v>
      </c>
      <c r="C12" s="49" t="str">
        <f t="shared" si="5"/>
        <v>Tạ Mỹ</v>
      </c>
      <c r="D12" s="52" t="str">
        <f t="shared" si="6"/>
        <v>Hạnh</v>
      </c>
      <c r="E12" s="53">
        <f t="shared" si="7"/>
        <v>36702</v>
      </c>
      <c r="F12" s="88" t="str">
        <f t="shared" si="8"/>
        <v>QTKDEK17</v>
      </c>
      <c r="G12" s="88" t="str">
        <f t="shared" si="4"/>
        <v>QTH</v>
      </c>
      <c r="H12" s="50"/>
      <c r="I12" s="47"/>
      <c r="J12" s="51"/>
      <c r="K12" s="51"/>
    </row>
    <row r="13" spans="1:11" s="87" customFormat="1" ht="23.25" customHeight="1" x14ac:dyDescent="0.2">
      <c r="A13" s="47">
        <v>8</v>
      </c>
      <c r="B13" s="48">
        <v>8</v>
      </c>
      <c r="C13" s="49" t="str">
        <f t="shared" si="5"/>
        <v xml:space="preserve">Nguyễn Thị </v>
      </c>
      <c r="D13" s="52" t="str">
        <f t="shared" si="6"/>
        <v>Hồng</v>
      </c>
      <c r="E13" s="53">
        <f t="shared" si="7"/>
        <v>37688</v>
      </c>
      <c r="F13" s="88" t="str">
        <f t="shared" si="8"/>
        <v>QTKDEK17</v>
      </c>
      <c r="G13" s="88" t="str">
        <f t="shared" si="4"/>
        <v>QTH</v>
      </c>
      <c r="H13" s="50"/>
      <c r="I13" s="47"/>
      <c r="J13" s="51"/>
      <c r="K13" s="51"/>
    </row>
    <row r="14" spans="1:11" s="87" customFormat="1" ht="23.25" customHeight="1" x14ac:dyDescent="0.2">
      <c r="A14" s="47">
        <v>9</v>
      </c>
      <c r="B14" s="48">
        <v>9</v>
      </c>
      <c r="C14" s="49" t="str">
        <f t="shared" si="5"/>
        <v>Nguyễn Thị Thu</v>
      </c>
      <c r="D14" s="52" t="str">
        <f t="shared" si="6"/>
        <v>Hường</v>
      </c>
      <c r="E14" s="53">
        <f t="shared" si="7"/>
        <v>36800</v>
      </c>
      <c r="F14" s="88" t="str">
        <f t="shared" si="8"/>
        <v>QTKDEK17</v>
      </c>
      <c r="G14" s="88" t="str">
        <f t="shared" si="4"/>
        <v>QTH</v>
      </c>
      <c r="H14" s="50"/>
      <c r="I14" s="47"/>
      <c r="J14" s="51"/>
      <c r="K14" s="51"/>
    </row>
    <row r="15" spans="1:11" s="87" customFormat="1" ht="23.25" customHeight="1" x14ac:dyDescent="0.2">
      <c r="A15" s="47">
        <v>10</v>
      </c>
      <c r="B15" s="48">
        <v>10</v>
      </c>
      <c r="C15" s="49" t="str">
        <f t="shared" si="5"/>
        <v>Dương Xuân</v>
      </c>
      <c r="D15" s="52" t="str">
        <f t="shared" si="6"/>
        <v>Huy</v>
      </c>
      <c r="E15" s="53">
        <f t="shared" si="7"/>
        <v>36027</v>
      </c>
      <c r="F15" s="88" t="str">
        <f t="shared" si="8"/>
        <v>QTKDEK17</v>
      </c>
      <c r="G15" s="88" t="str">
        <f t="shared" si="4"/>
        <v>QTH</v>
      </c>
      <c r="H15" s="50"/>
      <c r="I15" s="47"/>
      <c r="J15" s="51"/>
      <c r="K15" s="51"/>
    </row>
    <row r="16" spans="1:11" s="87" customFormat="1" ht="23.25" customHeight="1" x14ac:dyDescent="0.2">
      <c r="A16" s="47">
        <v>11</v>
      </c>
      <c r="B16" s="48">
        <v>11</v>
      </c>
      <c r="C16" s="49" t="str">
        <f t="shared" si="5"/>
        <v>Nguyễn Quang</v>
      </c>
      <c r="D16" s="52" t="str">
        <f t="shared" si="6"/>
        <v xml:space="preserve">Huy </v>
      </c>
      <c r="E16" s="53">
        <f t="shared" si="7"/>
        <v>36064</v>
      </c>
      <c r="F16" s="88" t="str">
        <f t="shared" si="8"/>
        <v>QTKDEK17</v>
      </c>
      <c r="G16" s="88" t="str">
        <f t="shared" si="4"/>
        <v>QTH</v>
      </c>
      <c r="H16" s="50"/>
      <c r="I16" s="47"/>
      <c r="J16" s="51"/>
      <c r="K16" s="51"/>
    </row>
    <row r="17" spans="1:11" s="87" customFormat="1" ht="23.25" customHeight="1" x14ac:dyDescent="0.2">
      <c r="A17" s="47">
        <v>12</v>
      </c>
      <c r="B17" s="48">
        <v>12</v>
      </c>
      <c r="C17" s="49" t="str">
        <f t="shared" si="5"/>
        <v>Hoàng Thị</v>
      </c>
      <c r="D17" s="52" t="str">
        <f t="shared" si="6"/>
        <v>Huyền</v>
      </c>
      <c r="E17" s="53">
        <f t="shared" si="7"/>
        <v>36042</v>
      </c>
      <c r="F17" s="88" t="str">
        <f t="shared" si="8"/>
        <v>QTKDEK17</v>
      </c>
      <c r="G17" s="88" t="str">
        <f t="shared" si="4"/>
        <v>QTH</v>
      </c>
      <c r="H17" s="50"/>
      <c r="I17" s="47"/>
      <c r="J17" s="51"/>
      <c r="K17" s="51"/>
    </row>
    <row r="18" spans="1:11" s="87" customFormat="1" ht="23.25" customHeight="1" x14ac:dyDescent="0.2">
      <c r="A18" s="47">
        <v>13</v>
      </c>
      <c r="B18" s="48">
        <v>13</v>
      </c>
      <c r="C18" s="49" t="str">
        <f t="shared" si="5"/>
        <v xml:space="preserve">Nguyễn Thị </v>
      </c>
      <c r="D18" s="52" t="str">
        <f t="shared" si="6"/>
        <v>Huyền</v>
      </c>
      <c r="E18" s="53">
        <f t="shared" si="7"/>
        <v>36202</v>
      </c>
      <c r="F18" s="88" t="str">
        <f t="shared" si="8"/>
        <v>QTKDEK17</v>
      </c>
      <c r="G18" s="88" t="str">
        <f t="shared" si="4"/>
        <v>QTH</v>
      </c>
      <c r="H18" s="50"/>
      <c r="I18" s="47"/>
      <c r="J18" s="51"/>
      <c r="K18" s="51"/>
    </row>
    <row r="19" spans="1:11" s="87" customFormat="1" ht="23.25" customHeight="1" x14ac:dyDescent="0.2">
      <c r="A19" s="47">
        <v>14</v>
      </c>
      <c r="B19" s="48">
        <v>14</v>
      </c>
      <c r="C19" s="49" t="str">
        <f t="shared" si="5"/>
        <v>Âu Thị</v>
      </c>
      <c r="D19" s="52" t="str">
        <f t="shared" si="6"/>
        <v>Kiểm</v>
      </c>
      <c r="E19" s="53">
        <f t="shared" si="7"/>
        <v>36778</v>
      </c>
      <c r="F19" s="88" t="str">
        <f t="shared" si="8"/>
        <v>QTKDEK17</v>
      </c>
      <c r="G19" s="88" t="str">
        <f t="shared" si="4"/>
        <v>QTH</v>
      </c>
      <c r="H19" s="50"/>
      <c r="I19" s="47"/>
      <c r="J19" s="51"/>
      <c r="K19" s="51"/>
    </row>
    <row r="20" spans="1:11" s="87" customFormat="1" ht="23.25" customHeight="1" x14ac:dyDescent="0.2">
      <c r="A20" s="47">
        <v>15</v>
      </c>
      <c r="B20" s="48">
        <v>15</v>
      </c>
      <c r="C20" s="49" t="str">
        <f t="shared" si="5"/>
        <v>Phạm Văn</v>
      </c>
      <c r="D20" s="52" t="str">
        <f t="shared" si="6"/>
        <v>Minh</v>
      </c>
      <c r="E20" s="53">
        <f t="shared" si="7"/>
        <v>36837</v>
      </c>
      <c r="F20" s="88" t="str">
        <f t="shared" si="8"/>
        <v>QTKDEK17</v>
      </c>
      <c r="G20" s="88" t="str">
        <f t="shared" si="4"/>
        <v>QTH</v>
      </c>
      <c r="H20" s="50"/>
      <c r="I20" s="47"/>
      <c r="J20" s="51"/>
      <c r="K20" s="51"/>
    </row>
    <row r="21" spans="1:11" s="87" customFormat="1" ht="23.25" customHeight="1" x14ac:dyDescent="0.2">
      <c r="A21" s="47">
        <v>16</v>
      </c>
      <c r="B21" s="48">
        <v>16</v>
      </c>
      <c r="C21" s="49" t="str">
        <f t="shared" si="5"/>
        <v>Nguyễn Thị Lưu</v>
      </c>
      <c r="D21" s="52" t="str">
        <f t="shared" si="6"/>
        <v xml:space="preserve">Nin </v>
      </c>
      <c r="E21" s="53">
        <f t="shared" si="7"/>
        <v>32421</v>
      </c>
      <c r="F21" s="88" t="str">
        <f t="shared" si="8"/>
        <v>QTKDEK17</v>
      </c>
      <c r="G21" s="88" t="str">
        <f t="shared" si="4"/>
        <v>QTH</v>
      </c>
      <c r="H21" s="50"/>
      <c r="I21" s="47"/>
      <c r="J21" s="51"/>
      <c r="K21" s="51"/>
    </row>
    <row r="22" spans="1:11" s="87" customFormat="1" ht="23.25" customHeight="1" x14ac:dyDescent="0.2">
      <c r="A22" s="47">
        <v>17</v>
      </c>
      <c r="B22" s="48">
        <v>17</v>
      </c>
      <c r="C22" s="49" t="str">
        <f t="shared" si="5"/>
        <v>Nguyễn Hồng</v>
      </c>
      <c r="D22" s="52" t="str">
        <f t="shared" si="6"/>
        <v>Quang</v>
      </c>
      <c r="E22" s="53">
        <f t="shared" si="7"/>
        <v>37956</v>
      </c>
      <c r="F22" s="88" t="str">
        <f t="shared" si="8"/>
        <v>QTKDEK17</v>
      </c>
      <c r="G22" s="88" t="str">
        <f t="shared" si="4"/>
        <v>QTH</v>
      </c>
      <c r="H22" s="50"/>
      <c r="I22" s="47"/>
      <c r="J22" s="51"/>
      <c r="K22" s="51"/>
    </row>
    <row r="23" spans="1:11" s="87" customFormat="1" ht="23.25" customHeight="1" x14ac:dyDescent="0.2">
      <c r="A23" s="47">
        <v>18</v>
      </c>
      <c r="B23" s="48">
        <v>18</v>
      </c>
      <c r="C23" s="49" t="str">
        <f t="shared" si="5"/>
        <v xml:space="preserve">Đỗ Mạnh </v>
      </c>
      <c r="D23" s="52" t="str">
        <f t="shared" si="6"/>
        <v>Toàn</v>
      </c>
      <c r="E23" s="53">
        <f t="shared" si="7"/>
        <v>36585</v>
      </c>
      <c r="F23" s="88" t="str">
        <f t="shared" si="8"/>
        <v>QTKDEK17</v>
      </c>
      <c r="G23" s="88" t="str">
        <f t="shared" si="4"/>
        <v>QTH</v>
      </c>
      <c r="H23" s="50"/>
      <c r="I23" s="47"/>
      <c r="J23" s="51"/>
      <c r="K23" s="51"/>
    </row>
    <row r="24" spans="1:11" s="87" customFormat="1" ht="23.25" customHeight="1" x14ac:dyDescent="0.2">
      <c r="A24" s="47">
        <v>19</v>
      </c>
      <c r="B24" s="48">
        <v>19</v>
      </c>
      <c r="C24" s="49" t="str">
        <f t="shared" si="5"/>
        <v xml:space="preserve">Đinh Xuân </v>
      </c>
      <c r="D24" s="52" t="str">
        <f t="shared" si="6"/>
        <v>Toản</v>
      </c>
      <c r="E24" s="53">
        <f t="shared" si="7"/>
        <v>35189</v>
      </c>
      <c r="F24" s="88" t="str">
        <f t="shared" si="8"/>
        <v>QTKDEK17</v>
      </c>
      <c r="G24" s="88" t="str">
        <f t="shared" si="4"/>
        <v>QTH</v>
      </c>
      <c r="H24" s="50"/>
      <c r="I24" s="47"/>
      <c r="J24" s="51"/>
      <c r="K24" s="51"/>
    </row>
    <row r="25" spans="1:11" s="87" customFormat="1" ht="23.25" customHeight="1" x14ac:dyDescent="0.2">
      <c r="A25" s="47">
        <v>20</v>
      </c>
      <c r="B25" s="48">
        <v>20</v>
      </c>
      <c r="C25" s="49" t="str">
        <f t="shared" si="5"/>
        <v>Nguyễn Thị Thu</v>
      </c>
      <c r="D25" s="52" t="str">
        <f t="shared" si="6"/>
        <v>Uyên</v>
      </c>
      <c r="E25" s="53">
        <f t="shared" si="7"/>
        <v>36445</v>
      </c>
      <c r="F25" s="88" t="str">
        <f t="shared" si="8"/>
        <v>QTKDEK17</v>
      </c>
      <c r="G25" s="88" t="str">
        <f t="shared" si="4"/>
        <v>QTH</v>
      </c>
      <c r="H25" s="50"/>
      <c r="I25" s="47"/>
      <c r="J25" s="51"/>
      <c r="K25" s="51"/>
    </row>
    <row r="26" spans="1:11" s="87" customFormat="1" ht="23.25" customHeight="1" x14ac:dyDescent="0.2">
      <c r="A26" s="47">
        <v>21</v>
      </c>
      <c r="B26" s="48">
        <v>21</v>
      </c>
      <c r="C26" s="49" t="str">
        <f t="shared" si="5"/>
        <v>Lê Phương</v>
      </c>
      <c r="D26" s="52" t="str">
        <f t="shared" si="6"/>
        <v>Uyên</v>
      </c>
      <c r="E26" s="53">
        <f t="shared" si="7"/>
        <v>36778</v>
      </c>
      <c r="F26" s="88" t="str">
        <f t="shared" si="8"/>
        <v>QTKDEK17</v>
      </c>
      <c r="G26" s="88" t="str">
        <f t="shared" si="4"/>
        <v>QTH</v>
      </c>
      <c r="H26" s="50"/>
      <c r="I26" s="47"/>
      <c r="J26" s="51"/>
      <c r="K26" s="51"/>
    </row>
    <row r="27" spans="1:11" s="87" customFormat="1" ht="23.25" customHeight="1" x14ac:dyDescent="0.2">
      <c r="A27" s="47">
        <v>22</v>
      </c>
      <c r="B27" s="48">
        <v>22</v>
      </c>
      <c r="C27" s="49" t="str">
        <f t="shared" si="5"/>
        <v>Đặng Thị</v>
      </c>
      <c r="D27" s="52" t="str">
        <f t="shared" si="6"/>
        <v>Xuân</v>
      </c>
      <c r="E27" s="53">
        <f t="shared" si="7"/>
        <v>37909</v>
      </c>
      <c r="F27" s="88" t="str">
        <f t="shared" si="8"/>
        <v>QTKDEK17</v>
      </c>
      <c r="G27" s="88" t="str">
        <f t="shared" si="4"/>
        <v>QTH</v>
      </c>
      <c r="H27" s="50"/>
      <c r="I27" s="47"/>
      <c r="J27" s="51"/>
      <c r="K27" s="51"/>
    </row>
    <row r="28" spans="1:11" s="87" customFormat="1" ht="23.25" customHeight="1" x14ac:dyDescent="0.2">
      <c r="A28" s="47">
        <v>23</v>
      </c>
      <c r="B28" s="48"/>
      <c r="C28" s="49"/>
      <c r="D28" s="52"/>
      <c r="E28" s="53"/>
      <c r="F28" s="88"/>
      <c r="G28" s="88"/>
      <c r="H28" s="50"/>
      <c r="I28" s="47"/>
      <c r="J28" s="51"/>
      <c r="K28" s="51"/>
    </row>
    <row r="29" spans="1:11" s="87" customFormat="1" ht="23.25" customHeight="1" x14ac:dyDescent="0.2">
      <c r="A29" s="47">
        <v>24</v>
      </c>
      <c r="B29" s="48"/>
      <c r="C29" s="49"/>
      <c r="D29" s="52"/>
      <c r="E29" s="53"/>
      <c r="F29" s="88"/>
      <c r="G29" s="88"/>
      <c r="H29" s="50"/>
      <c r="I29" s="47"/>
      <c r="J29" s="51"/>
      <c r="K29" s="51"/>
    </row>
    <row r="30" spans="1:11" ht="23.25" customHeight="1" x14ac:dyDescent="0.25">
      <c r="A30" s="22">
        <v>25</v>
      </c>
      <c r="B30" s="23"/>
      <c r="C30" s="24"/>
      <c r="D30" s="38"/>
      <c r="E30" s="39"/>
      <c r="F30" s="40"/>
      <c r="G30" s="40"/>
      <c r="H30" s="27"/>
      <c r="I30" s="22"/>
      <c r="J30" s="28"/>
      <c r="K30" s="28"/>
    </row>
    <row r="31" spans="1:11" ht="4.5" customHeight="1" x14ac:dyDescent="0.25"/>
    <row r="32" spans="1:11" x14ac:dyDescent="0.25">
      <c r="A32" s="2" t="s">
        <v>29</v>
      </c>
      <c r="E32" s="15" t="s">
        <v>30</v>
      </c>
      <c r="I32" s="4" t="s">
        <v>31</v>
      </c>
    </row>
    <row r="33" spans="1:9" x14ac:dyDescent="0.25">
      <c r="A33" s="2" t="s">
        <v>32</v>
      </c>
      <c r="E33" s="16" t="s">
        <v>33</v>
      </c>
      <c r="I33" s="12" t="s">
        <v>33</v>
      </c>
    </row>
    <row r="34" spans="1:9" ht="22.7" customHeight="1" x14ac:dyDescent="0.25"/>
    <row r="35" spans="1:9" ht="22.7" customHeight="1" x14ac:dyDescent="0.25"/>
    <row r="36" spans="1:9" ht="22.7" customHeight="1" x14ac:dyDescent="0.25"/>
    <row r="37" spans="1:9" ht="3.75" customHeight="1" x14ac:dyDescent="0.25"/>
  </sheetData>
  <mergeCells count="3">
    <mergeCell ref="A1:K1"/>
    <mergeCell ref="A2:K2"/>
    <mergeCell ref="A3:E3"/>
  </mergeCells>
  <pageMargins left="0.35" right="0" top="0.23622047244094491" bottom="0.2362204724409449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I15" sqref="I15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13" customWidth="1"/>
    <col min="6" max="6" width="8.109375" style="17" customWidth="1"/>
    <col min="7" max="7" width="9.21875" style="17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89" t="s">
        <v>100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18" customHeight="1" x14ac:dyDescent="0.25">
      <c r="A2" s="90" t="s">
        <v>106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ht="18.75" x14ac:dyDescent="0.3">
      <c r="A3" s="90" t="s">
        <v>108</v>
      </c>
      <c r="B3" s="90"/>
      <c r="C3" s="90"/>
      <c r="D3" s="90"/>
      <c r="E3" s="90"/>
      <c r="F3" s="36"/>
      <c r="G3" s="36"/>
      <c r="H3" s="1"/>
      <c r="I3" s="2" t="s">
        <v>21</v>
      </c>
      <c r="J3" s="3" t="s">
        <v>54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8" t="s">
        <v>22</v>
      </c>
      <c r="B5" s="18" t="s">
        <v>1</v>
      </c>
      <c r="C5" s="19" t="s">
        <v>23</v>
      </c>
      <c r="D5" s="20" t="s">
        <v>3</v>
      </c>
      <c r="E5" s="21" t="s">
        <v>24</v>
      </c>
      <c r="F5" s="18" t="s">
        <v>5</v>
      </c>
      <c r="G5" s="18" t="s">
        <v>34</v>
      </c>
      <c r="H5" s="18" t="s">
        <v>25</v>
      </c>
      <c r="I5" s="18" t="s">
        <v>26</v>
      </c>
      <c r="J5" s="18" t="s">
        <v>27</v>
      </c>
      <c r="K5" s="18" t="s">
        <v>28</v>
      </c>
    </row>
    <row r="6" spans="1:11" s="87" customFormat="1" ht="23.25" customHeight="1" x14ac:dyDescent="0.2">
      <c r="A6" s="41">
        <v>1</v>
      </c>
      <c r="B6" s="42">
        <v>23</v>
      </c>
      <c r="C6" s="43" t="str">
        <f t="shared" ref="C6" si="0">VLOOKUP(B6,Data1,2,0)</f>
        <v xml:space="preserve">Nguyễn Thị Ngọc </v>
      </c>
      <c r="D6" s="44" t="str">
        <f t="shared" ref="D6" si="1">VLOOKUP(B6,Data1,3,0)</f>
        <v>Bích</v>
      </c>
      <c r="E6" s="45">
        <f t="shared" ref="E6" si="2">VLOOKUP(B6,Data1,4,0)</f>
        <v>33703</v>
      </c>
      <c r="F6" s="86" t="str">
        <f t="shared" ref="F6" si="3">VLOOKUP(B6,Data1,5,0)</f>
        <v>LTK17</v>
      </c>
      <c r="G6" s="86" t="str">
        <f t="shared" ref="G6:G23" si="4">VLOOKUP(B6,Data1,12,0)</f>
        <v>TTCK</v>
      </c>
      <c r="H6" s="41"/>
      <c r="I6" s="41"/>
      <c r="J6" s="46"/>
      <c r="K6" s="46"/>
    </row>
    <row r="7" spans="1:11" s="87" customFormat="1" ht="23.25" customHeight="1" x14ac:dyDescent="0.2">
      <c r="A7" s="47">
        <v>2</v>
      </c>
      <c r="B7" s="48">
        <v>24</v>
      </c>
      <c r="C7" s="49" t="str">
        <f t="shared" ref="C7:C23" si="5">VLOOKUP(B7,Data1,2,0)</f>
        <v>Nguyễn Thu</v>
      </c>
      <c r="D7" s="52" t="str">
        <f t="shared" ref="D7:D23" si="6">VLOOKUP(B7,Data1,3,0)</f>
        <v>Huyền</v>
      </c>
      <c r="E7" s="53">
        <f t="shared" ref="E7:E23" si="7">VLOOKUP(B7,Data1,4,0)</f>
        <v>36110</v>
      </c>
      <c r="F7" s="88" t="str">
        <f t="shared" ref="F7:F23" si="8">VLOOKUP(B7,Data1,5,0)</f>
        <v>LTK17</v>
      </c>
      <c r="G7" s="88" t="str">
        <f t="shared" si="4"/>
        <v>TTCK</v>
      </c>
      <c r="H7" s="50"/>
      <c r="I7" s="47"/>
      <c r="J7" s="51"/>
      <c r="K7" s="51"/>
    </row>
    <row r="8" spans="1:11" s="87" customFormat="1" ht="23.25" customHeight="1" x14ac:dyDescent="0.2">
      <c r="A8" s="47">
        <v>3</v>
      </c>
      <c r="B8" s="48">
        <v>25</v>
      </c>
      <c r="C8" s="49" t="str">
        <f t="shared" si="5"/>
        <v>Lê Thị</v>
      </c>
      <c r="D8" s="52" t="str">
        <f t="shared" si="6"/>
        <v>Mai</v>
      </c>
      <c r="E8" s="53">
        <f t="shared" si="7"/>
        <v>36355</v>
      </c>
      <c r="F8" s="88" t="str">
        <f t="shared" si="8"/>
        <v>LTK17</v>
      </c>
      <c r="G8" s="88" t="str">
        <f t="shared" si="4"/>
        <v>TTCK</v>
      </c>
      <c r="H8" s="50"/>
      <c r="I8" s="47"/>
      <c r="J8" s="51"/>
      <c r="K8" s="51"/>
    </row>
    <row r="9" spans="1:11" s="87" customFormat="1" ht="23.25" customHeight="1" x14ac:dyDescent="0.2">
      <c r="A9" s="47">
        <v>4</v>
      </c>
      <c r="B9" s="48">
        <v>26</v>
      </c>
      <c r="C9" s="49" t="str">
        <f t="shared" si="5"/>
        <v>Trần Thị Hương</v>
      </c>
      <c r="D9" s="52" t="str">
        <f t="shared" si="6"/>
        <v>Mai</v>
      </c>
      <c r="E9" s="53">
        <f t="shared" si="7"/>
        <v>33597</v>
      </c>
      <c r="F9" s="88" t="str">
        <f t="shared" si="8"/>
        <v>LTK17</v>
      </c>
      <c r="G9" s="88" t="str">
        <f t="shared" si="4"/>
        <v>TTCK</v>
      </c>
      <c r="H9" s="50"/>
      <c r="I9" s="47"/>
      <c r="J9" s="51"/>
      <c r="K9" s="51"/>
    </row>
    <row r="10" spans="1:11" s="87" customFormat="1" ht="23.25" customHeight="1" x14ac:dyDescent="0.2">
      <c r="A10" s="47">
        <v>5</v>
      </c>
      <c r="B10" s="48">
        <v>27</v>
      </c>
      <c r="C10" s="49" t="str">
        <f t="shared" si="5"/>
        <v xml:space="preserve">Đặng Thị </v>
      </c>
      <c r="D10" s="52" t="str">
        <f t="shared" si="6"/>
        <v>Nga</v>
      </c>
      <c r="E10" s="53">
        <f t="shared" si="7"/>
        <v>33792</v>
      </c>
      <c r="F10" s="88" t="str">
        <f t="shared" si="8"/>
        <v>LTK17</v>
      </c>
      <c r="G10" s="88" t="str">
        <f t="shared" si="4"/>
        <v>TTCK</v>
      </c>
      <c r="H10" s="50"/>
      <c r="I10" s="47"/>
      <c r="J10" s="51"/>
      <c r="K10" s="51"/>
    </row>
    <row r="11" spans="1:11" s="87" customFormat="1" ht="23.25" customHeight="1" x14ac:dyDescent="0.2">
      <c r="A11" s="47">
        <v>6</v>
      </c>
      <c r="B11" s="48">
        <v>28</v>
      </c>
      <c r="C11" s="49" t="str">
        <f t="shared" si="5"/>
        <v>Nguyễn Thị Thái</v>
      </c>
      <c r="D11" s="52" t="str">
        <f t="shared" si="6"/>
        <v>Phương</v>
      </c>
      <c r="E11" s="53">
        <f t="shared" si="7"/>
        <v>32358</v>
      </c>
      <c r="F11" s="88" t="str">
        <f t="shared" si="8"/>
        <v>LTK17</v>
      </c>
      <c r="G11" s="88" t="str">
        <f t="shared" si="4"/>
        <v>TTCK</v>
      </c>
      <c r="H11" s="50"/>
      <c r="I11" s="47"/>
      <c r="J11" s="51"/>
      <c r="K11" s="51"/>
    </row>
    <row r="12" spans="1:11" s="87" customFormat="1" ht="23.25" customHeight="1" x14ac:dyDescent="0.2">
      <c r="A12" s="47">
        <v>7</v>
      </c>
      <c r="B12" s="48">
        <v>29</v>
      </c>
      <c r="C12" s="49" t="str">
        <f t="shared" si="5"/>
        <v>Vũ Minh</v>
      </c>
      <c r="D12" s="52" t="str">
        <f t="shared" si="6"/>
        <v>Phương</v>
      </c>
      <c r="E12" s="53">
        <f t="shared" si="7"/>
        <v>36293</v>
      </c>
      <c r="F12" s="88" t="str">
        <f t="shared" si="8"/>
        <v>LTK17</v>
      </c>
      <c r="G12" s="88" t="str">
        <f t="shared" si="4"/>
        <v>TTCK</v>
      </c>
      <c r="H12" s="50"/>
      <c r="I12" s="47"/>
      <c r="J12" s="51"/>
      <c r="K12" s="51"/>
    </row>
    <row r="13" spans="1:11" s="87" customFormat="1" ht="23.25" customHeight="1" x14ac:dyDescent="0.2">
      <c r="A13" s="47">
        <v>8</v>
      </c>
      <c r="B13" s="48">
        <v>30</v>
      </c>
      <c r="C13" s="49" t="str">
        <f t="shared" si="5"/>
        <v>Nguyễn Thi Minh</v>
      </c>
      <c r="D13" s="52" t="str">
        <f t="shared" si="6"/>
        <v>Phương</v>
      </c>
      <c r="E13" s="53">
        <f t="shared" si="7"/>
        <v>29700</v>
      </c>
      <c r="F13" s="88" t="str">
        <f t="shared" si="8"/>
        <v>LTK17</v>
      </c>
      <c r="G13" s="88" t="str">
        <f t="shared" si="4"/>
        <v>TTCK</v>
      </c>
      <c r="H13" s="50"/>
      <c r="I13" s="47"/>
      <c r="J13" s="51"/>
      <c r="K13" s="51"/>
    </row>
    <row r="14" spans="1:11" s="87" customFormat="1" ht="23.25" customHeight="1" x14ac:dyDescent="0.2">
      <c r="A14" s="47">
        <v>9</v>
      </c>
      <c r="B14" s="48">
        <v>31</v>
      </c>
      <c r="C14" s="49" t="str">
        <f t="shared" si="5"/>
        <v>Hà Thị Bích</v>
      </c>
      <c r="D14" s="52" t="str">
        <f t="shared" si="6"/>
        <v>Phượng</v>
      </c>
      <c r="E14" s="53">
        <f t="shared" si="7"/>
        <v>32899</v>
      </c>
      <c r="F14" s="88" t="str">
        <f t="shared" si="8"/>
        <v>LTK17</v>
      </c>
      <c r="G14" s="88" t="str">
        <f t="shared" si="4"/>
        <v>TTCK</v>
      </c>
      <c r="H14" s="50"/>
      <c r="I14" s="47"/>
      <c r="J14" s="51"/>
      <c r="K14" s="51"/>
    </row>
    <row r="15" spans="1:11" s="87" customFormat="1" ht="23.25" customHeight="1" x14ac:dyDescent="0.2">
      <c r="A15" s="47">
        <v>10</v>
      </c>
      <c r="B15" s="48">
        <v>32</v>
      </c>
      <c r="C15" s="49" t="str">
        <f t="shared" si="5"/>
        <v>Phạm Như</v>
      </c>
      <c r="D15" s="52" t="str">
        <f t="shared" si="6"/>
        <v>Quỳnh</v>
      </c>
      <c r="E15" s="53">
        <f t="shared" si="7"/>
        <v>34708</v>
      </c>
      <c r="F15" s="88" t="str">
        <f t="shared" si="8"/>
        <v>LTK17</v>
      </c>
      <c r="G15" s="88" t="str">
        <f t="shared" si="4"/>
        <v>TTCK</v>
      </c>
      <c r="H15" s="50"/>
      <c r="I15" s="47"/>
      <c r="J15" s="51"/>
      <c r="K15" s="51"/>
    </row>
    <row r="16" spans="1:11" s="87" customFormat="1" ht="23.25" customHeight="1" x14ac:dyDescent="0.2">
      <c r="A16" s="47">
        <v>11</v>
      </c>
      <c r="B16" s="48">
        <v>33</v>
      </c>
      <c r="C16" s="49" t="str">
        <f t="shared" si="5"/>
        <v xml:space="preserve">Nguyễn Thị </v>
      </c>
      <c r="D16" s="52" t="str">
        <f t="shared" si="6"/>
        <v>Thanh</v>
      </c>
      <c r="E16" s="53">
        <f t="shared" si="7"/>
        <v>29009</v>
      </c>
      <c r="F16" s="88" t="str">
        <f t="shared" si="8"/>
        <v>LTK17</v>
      </c>
      <c r="G16" s="88" t="str">
        <f t="shared" si="4"/>
        <v>TTCK</v>
      </c>
      <c r="H16" s="50"/>
      <c r="I16" s="47"/>
      <c r="J16" s="51"/>
      <c r="K16" s="51"/>
    </row>
    <row r="17" spans="1:11" s="87" customFormat="1" ht="23.25" customHeight="1" x14ac:dyDescent="0.2">
      <c r="A17" s="47">
        <v>12</v>
      </c>
      <c r="B17" s="48">
        <v>34</v>
      </c>
      <c r="C17" s="49" t="str">
        <f t="shared" si="5"/>
        <v>Vũ Thị</v>
      </c>
      <c r="D17" s="52" t="str">
        <f t="shared" si="6"/>
        <v>Thơm</v>
      </c>
      <c r="E17" s="53">
        <f t="shared" si="7"/>
        <v>32854</v>
      </c>
      <c r="F17" s="88" t="str">
        <f t="shared" si="8"/>
        <v>LTK17</v>
      </c>
      <c r="G17" s="88" t="str">
        <f t="shared" si="4"/>
        <v>TTCK</v>
      </c>
      <c r="H17" s="50"/>
      <c r="I17" s="47"/>
      <c r="J17" s="51"/>
      <c r="K17" s="51"/>
    </row>
    <row r="18" spans="1:11" s="87" customFormat="1" ht="23.25" customHeight="1" x14ac:dyDescent="0.2">
      <c r="A18" s="47">
        <v>13</v>
      </c>
      <c r="B18" s="48">
        <v>35</v>
      </c>
      <c r="C18" s="49" t="str">
        <f t="shared" si="5"/>
        <v xml:space="preserve">Nguyễn Thị  </v>
      </c>
      <c r="D18" s="52" t="str">
        <f t="shared" si="6"/>
        <v>Thu</v>
      </c>
      <c r="E18" s="53">
        <f t="shared" si="7"/>
        <v>36097</v>
      </c>
      <c r="F18" s="88" t="str">
        <f t="shared" si="8"/>
        <v>LTK17</v>
      </c>
      <c r="G18" s="88" t="str">
        <f t="shared" si="4"/>
        <v>TTCK</v>
      </c>
      <c r="H18" s="50"/>
      <c r="I18" s="47"/>
      <c r="J18" s="51"/>
      <c r="K18" s="51"/>
    </row>
    <row r="19" spans="1:11" s="87" customFormat="1" ht="23.25" customHeight="1" x14ac:dyDescent="0.2">
      <c r="A19" s="47">
        <v>14</v>
      </c>
      <c r="B19" s="48">
        <v>36</v>
      </c>
      <c r="C19" s="49" t="str">
        <f t="shared" si="5"/>
        <v>Đinh Thị</v>
      </c>
      <c r="D19" s="52" t="str">
        <f t="shared" si="6"/>
        <v>Thủy</v>
      </c>
      <c r="E19" s="53">
        <f t="shared" si="7"/>
        <v>32682</v>
      </c>
      <c r="F19" s="88" t="str">
        <f t="shared" si="8"/>
        <v>LTK17</v>
      </c>
      <c r="G19" s="88" t="str">
        <f t="shared" si="4"/>
        <v>TTCK</v>
      </c>
      <c r="H19" s="50"/>
      <c r="I19" s="47"/>
      <c r="J19" s="51"/>
      <c r="K19" s="51"/>
    </row>
    <row r="20" spans="1:11" s="87" customFormat="1" ht="23.25" customHeight="1" x14ac:dyDescent="0.2">
      <c r="A20" s="47">
        <v>15</v>
      </c>
      <c r="B20" s="48">
        <v>37</v>
      </c>
      <c r="C20" s="49" t="str">
        <f t="shared" si="5"/>
        <v xml:space="preserve">Nguyễn Hữu </v>
      </c>
      <c r="D20" s="52" t="str">
        <f t="shared" si="6"/>
        <v>Ca</v>
      </c>
      <c r="E20" s="53">
        <f t="shared" si="7"/>
        <v>30757</v>
      </c>
      <c r="F20" s="88" t="str">
        <f t="shared" si="8"/>
        <v>LTK17</v>
      </c>
      <c r="G20" s="88" t="str">
        <f t="shared" si="4"/>
        <v>TTCK</v>
      </c>
      <c r="H20" s="50"/>
      <c r="I20" s="47"/>
      <c r="J20" s="51"/>
      <c r="K20" s="51"/>
    </row>
    <row r="21" spans="1:11" s="87" customFormat="1" ht="23.25" customHeight="1" x14ac:dyDescent="0.2">
      <c r="A21" s="47">
        <v>16</v>
      </c>
      <c r="B21" s="48">
        <v>38</v>
      </c>
      <c r="C21" s="49" t="str">
        <f t="shared" si="5"/>
        <v>Nguyễn Thị</v>
      </c>
      <c r="D21" s="52" t="str">
        <f t="shared" si="6"/>
        <v>Yến</v>
      </c>
      <c r="E21" s="53">
        <f t="shared" si="7"/>
        <v>32707</v>
      </c>
      <c r="F21" s="88" t="str">
        <f t="shared" si="8"/>
        <v>LTK17</v>
      </c>
      <c r="G21" s="88" t="str">
        <f t="shared" si="4"/>
        <v>TTCK</v>
      </c>
      <c r="H21" s="50"/>
      <c r="I21" s="47"/>
      <c r="J21" s="51"/>
      <c r="K21" s="51"/>
    </row>
    <row r="22" spans="1:11" s="87" customFormat="1" ht="23.25" customHeight="1" x14ac:dyDescent="0.2">
      <c r="A22" s="47">
        <v>17</v>
      </c>
      <c r="B22" s="48">
        <v>39</v>
      </c>
      <c r="C22" s="49" t="str">
        <f t="shared" si="5"/>
        <v>Nguyễn Huy</v>
      </c>
      <c r="D22" s="52" t="str">
        <f t="shared" si="6"/>
        <v>Dân</v>
      </c>
      <c r="E22" s="53">
        <f t="shared" si="7"/>
        <v>33823</v>
      </c>
      <c r="F22" s="88" t="str">
        <f t="shared" si="8"/>
        <v>LTK17</v>
      </c>
      <c r="G22" s="88" t="str">
        <f t="shared" si="4"/>
        <v>TTCK</v>
      </c>
      <c r="H22" s="50"/>
      <c r="I22" s="47"/>
      <c r="J22" s="51"/>
      <c r="K22" s="51"/>
    </row>
    <row r="23" spans="1:11" s="87" customFormat="1" ht="23.25" customHeight="1" x14ac:dyDescent="0.2">
      <c r="A23" s="47">
        <v>18</v>
      </c>
      <c r="B23" s="48">
        <v>40</v>
      </c>
      <c r="C23" s="49" t="str">
        <f t="shared" si="5"/>
        <v>Dương Thu</v>
      </c>
      <c r="D23" s="52" t="str">
        <f t="shared" si="6"/>
        <v>Trang</v>
      </c>
      <c r="E23" s="53">
        <f t="shared" si="7"/>
        <v>32480</v>
      </c>
      <c r="F23" s="88" t="str">
        <f t="shared" si="8"/>
        <v>LTK17</v>
      </c>
      <c r="G23" s="88" t="str">
        <f t="shared" si="4"/>
        <v>TTCK</v>
      </c>
      <c r="H23" s="50"/>
      <c r="I23" s="47"/>
      <c r="J23" s="51"/>
      <c r="K23" s="51"/>
    </row>
    <row r="24" spans="1:11" ht="23.25" customHeight="1" x14ac:dyDescent="0.25">
      <c r="A24" s="6"/>
      <c r="B24" s="7"/>
      <c r="C24" s="8"/>
      <c r="D24" s="9"/>
      <c r="E24" s="14"/>
      <c r="F24" s="35"/>
      <c r="G24" s="88"/>
      <c r="H24" s="11"/>
      <c r="I24" s="6"/>
      <c r="J24" s="10"/>
      <c r="K24" s="10"/>
    </row>
    <row r="25" spans="1:11" ht="23.25" customHeight="1" x14ac:dyDescent="0.25">
      <c r="A25" s="6"/>
      <c r="B25" s="7"/>
      <c r="C25" s="8"/>
      <c r="D25" s="9"/>
      <c r="E25" s="14"/>
      <c r="F25" s="35"/>
      <c r="G25" s="88"/>
      <c r="H25" s="11"/>
      <c r="I25" s="6"/>
      <c r="J25" s="10"/>
      <c r="K25" s="10"/>
    </row>
    <row r="26" spans="1:11" ht="23.25" customHeight="1" x14ac:dyDescent="0.25">
      <c r="A26" s="6"/>
      <c r="B26" s="7"/>
      <c r="C26" s="8"/>
      <c r="D26" s="9"/>
      <c r="E26" s="14"/>
      <c r="F26" s="35"/>
      <c r="G26" s="88"/>
      <c r="H26" s="11"/>
      <c r="I26" s="6"/>
      <c r="J26" s="10"/>
      <c r="K26" s="10"/>
    </row>
    <row r="27" spans="1:11" ht="23.25" customHeight="1" x14ac:dyDescent="0.25">
      <c r="A27" s="6"/>
      <c r="B27" s="7"/>
      <c r="C27" s="8"/>
      <c r="D27" s="9"/>
      <c r="E27" s="14"/>
      <c r="F27" s="35"/>
      <c r="G27" s="88"/>
      <c r="H27" s="11"/>
      <c r="I27" s="6"/>
      <c r="J27" s="10"/>
      <c r="K27" s="10"/>
    </row>
    <row r="28" spans="1:11" ht="23.25" customHeight="1" x14ac:dyDescent="0.25">
      <c r="A28" s="22"/>
      <c r="B28" s="23"/>
      <c r="C28" s="24"/>
      <c r="D28" s="25"/>
      <c r="E28" s="26"/>
      <c r="F28" s="27"/>
      <c r="G28" s="27"/>
      <c r="H28" s="27"/>
      <c r="I28" s="22"/>
      <c r="J28" s="28"/>
      <c r="K28" s="28"/>
    </row>
    <row r="29" spans="1:11" ht="4.5" customHeight="1" x14ac:dyDescent="0.25"/>
    <row r="30" spans="1:11" x14ac:dyDescent="0.25">
      <c r="A30" s="2" t="s">
        <v>29</v>
      </c>
      <c r="E30" s="15" t="s">
        <v>30</v>
      </c>
      <c r="I30" s="4" t="s">
        <v>31</v>
      </c>
    </row>
    <row r="31" spans="1:11" x14ac:dyDescent="0.25">
      <c r="A31" s="2" t="s">
        <v>32</v>
      </c>
      <c r="E31" s="16" t="s">
        <v>33</v>
      </c>
      <c r="I31" s="12" t="s">
        <v>33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T.Hop</vt:lpstr>
      <vt:lpstr>K17E-1</vt:lpstr>
      <vt:lpstr>LT17</vt:lpstr>
      <vt:lpstr>Data1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Administrator</cp:lastModifiedBy>
  <cp:lastPrinted>2022-09-06T08:39:10Z</cp:lastPrinted>
  <dcterms:created xsi:type="dcterms:W3CDTF">2021-09-28T04:09:30Z</dcterms:created>
  <dcterms:modified xsi:type="dcterms:W3CDTF">2022-09-06T09:12:36Z</dcterms:modified>
</cp:coreProperties>
</file>